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416"/>
  <workbookPr autoCompressPictures="0"/>
  <bookViews>
    <workbookView xWindow="22960" yWindow="1180" windowWidth="26960" windowHeight="25300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106" i="1" l="1"/>
  <c r="U106" i="1"/>
  <c r="T106" i="1"/>
  <c r="S106" i="1"/>
  <c r="R106" i="1"/>
  <c r="Q106" i="1"/>
  <c r="P106" i="1"/>
  <c r="O106" i="1"/>
  <c r="N106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BD106" i="1"/>
  <c r="BD105" i="1"/>
  <c r="BD104" i="1"/>
  <c r="BD103" i="1"/>
  <c r="BD102" i="1"/>
  <c r="BD101" i="1"/>
  <c r="BD100" i="1"/>
  <c r="BD99" i="1"/>
  <c r="BD98" i="1"/>
  <c r="BD97" i="1"/>
  <c r="BD96" i="1"/>
  <c r="BD95" i="1"/>
  <c r="BD94" i="1"/>
  <c r="BD93" i="1"/>
  <c r="BD92" i="1"/>
  <c r="D92" i="1"/>
  <c r="BD91" i="1"/>
  <c r="BD90" i="1"/>
  <c r="BD89" i="1"/>
  <c r="BD88" i="1"/>
  <c r="BD87" i="1"/>
  <c r="BD86" i="1"/>
  <c r="BD85" i="1"/>
  <c r="BD84" i="1"/>
  <c r="BD83" i="1"/>
  <c r="BD82" i="1"/>
  <c r="BD81" i="1"/>
  <c r="BD80" i="1"/>
  <c r="BD79" i="1"/>
  <c r="BD78" i="1"/>
  <c r="BD77" i="1"/>
  <c r="N91" i="1"/>
  <c r="P91" i="1"/>
  <c r="O91" i="1"/>
  <c r="T91" i="1"/>
  <c r="S91" i="1"/>
  <c r="U91" i="1"/>
  <c r="Z91" i="1"/>
  <c r="V91" i="1"/>
  <c r="AA91" i="1"/>
  <c r="AE91" i="1"/>
  <c r="AG91" i="1"/>
  <c r="D91" i="1"/>
  <c r="E91" i="1"/>
  <c r="F91" i="1"/>
  <c r="G91" i="1"/>
  <c r="H91" i="1"/>
  <c r="I91" i="1"/>
  <c r="H90" i="1"/>
  <c r="I90" i="1"/>
  <c r="D89" i="1"/>
  <c r="H89" i="1"/>
  <c r="I89" i="1"/>
  <c r="D88" i="1"/>
  <c r="H88" i="1"/>
  <c r="I88" i="1"/>
  <c r="H87" i="1"/>
  <c r="I87" i="1"/>
  <c r="D86" i="1"/>
  <c r="H86" i="1"/>
  <c r="I86" i="1"/>
  <c r="D85" i="1"/>
  <c r="H85" i="1"/>
  <c r="I85" i="1"/>
  <c r="D84" i="1"/>
  <c r="H84" i="1"/>
  <c r="I84" i="1"/>
  <c r="D83" i="1"/>
  <c r="H83" i="1"/>
  <c r="I83" i="1"/>
  <c r="D82" i="1"/>
  <c r="H82" i="1"/>
  <c r="I82" i="1"/>
  <c r="H81" i="1"/>
  <c r="I81" i="1"/>
  <c r="D80" i="1"/>
  <c r="H80" i="1"/>
  <c r="I80" i="1"/>
  <c r="D79" i="1"/>
  <c r="H79" i="1"/>
  <c r="I79" i="1"/>
  <c r="D78" i="1"/>
  <c r="H78" i="1"/>
  <c r="I78" i="1"/>
  <c r="D77" i="1"/>
  <c r="H77" i="1"/>
  <c r="I77" i="1"/>
  <c r="BD76" i="1"/>
  <c r="BD75" i="1"/>
  <c r="BD74" i="1"/>
  <c r="BD73" i="1"/>
  <c r="BD72" i="1"/>
  <c r="BD71" i="1"/>
  <c r="BD70" i="1"/>
  <c r="BD69" i="1"/>
  <c r="BD68" i="1"/>
  <c r="BD67" i="1"/>
  <c r="BD66" i="1"/>
  <c r="BD65" i="1"/>
  <c r="BD64" i="1"/>
  <c r="BD63" i="1"/>
  <c r="BD62" i="1"/>
  <c r="U76" i="1"/>
  <c r="V76" i="1"/>
  <c r="N76" i="1"/>
  <c r="W76" i="1"/>
  <c r="O76" i="1"/>
  <c r="Y76" i="1"/>
  <c r="AE76" i="1"/>
  <c r="AH76" i="1"/>
  <c r="AI76" i="1"/>
  <c r="D76" i="1"/>
  <c r="E76" i="1"/>
  <c r="F76" i="1"/>
  <c r="G76" i="1"/>
  <c r="H76" i="1"/>
  <c r="I76" i="1"/>
  <c r="D75" i="1"/>
  <c r="H75" i="1"/>
  <c r="I75" i="1"/>
  <c r="D74" i="1"/>
  <c r="H74" i="1"/>
  <c r="I74" i="1"/>
  <c r="D73" i="1"/>
  <c r="H73" i="1"/>
  <c r="I73" i="1"/>
  <c r="D72" i="1"/>
  <c r="H72" i="1"/>
  <c r="I72" i="1"/>
  <c r="D71" i="1"/>
  <c r="H71" i="1"/>
  <c r="I71" i="1"/>
  <c r="D70" i="1"/>
  <c r="H70" i="1"/>
  <c r="I70" i="1"/>
  <c r="D69" i="1"/>
  <c r="H69" i="1"/>
  <c r="I69" i="1"/>
  <c r="D68" i="1"/>
  <c r="H68" i="1"/>
  <c r="I68" i="1"/>
  <c r="D67" i="1"/>
  <c r="H67" i="1"/>
  <c r="I67" i="1"/>
  <c r="D66" i="1"/>
  <c r="H66" i="1"/>
  <c r="I66" i="1"/>
  <c r="D65" i="1"/>
  <c r="H65" i="1"/>
  <c r="I65" i="1"/>
  <c r="D64" i="1"/>
  <c r="H64" i="1"/>
  <c r="I64" i="1"/>
  <c r="D63" i="1"/>
  <c r="H63" i="1"/>
  <c r="I63" i="1"/>
  <c r="D62" i="1"/>
  <c r="H62" i="1"/>
  <c r="I62" i="1"/>
  <c r="L76" i="1"/>
  <c r="K76" i="1"/>
  <c r="J76" i="1"/>
  <c r="L61" i="1"/>
  <c r="K61" i="1"/>
  <c r="J61" i="1"/>
  <c r="G61" i="1"/>
  <c r="F61" i="1"/>
  <c r="E61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BB61" i="1"/>
  <c r="BA61" i="1"/>
  <c r="AZ61" i="1"/>
  <c r="AY61" i="1"/>
  <c r="AX61" i="1"/>
  <c r="AD61" i="1"/>
  <c r="AC61" i="1"/>
  <c r="AB61" i="1"/>
  <c r="V61" i="1"/>
  <c r="U61" i="1"/>
  <c r="Y61" i="1"/>
  <c r="X61" i="1"/>
  <c r="O61" i="1"/>
  <c r="W61" i="1"/>
  <c r="N61" i="1"/>
  <c r="M61" i="1"/>
  <c r="H61" i="1"/>
  <c r="I61" i="1"/>
  <c r="H60" i="1"/>
  <c r="I60" i="1"/>
  <c r="H59" i="1"/>
  <c r="I59" i="1"/>
  <c r="H58" i="1"/>
  <c r="I58" i="1"/>
  <c r="H57" i="1"/>
  <c r="I57" i="1"/>
  <c r="H56" i="1"/>
  <c r="I56" i="1"/>
  <c r="H55" i="1"/>
  <c r="I55" i="1"/>
  <c r="H54" i="1"/>
  <c r="I54" i="1"/>
  <c r="H53" i="1"/>
  <c r="I53" i="1"/>
  <c r="H52" i="1"/>
  <c r="I52" i="1"/>
  <c r="H51" i="1"/>
  <c r="I51" i="1"/>
  <c r="H50" i="1"/>
  <c r="I50" i="1"/>
  <c r="H49" i="1"/>
  <c r="I49" i="1"/>
  <c r="H48" i="1"/>
  <c r="I48" i="1"/>
  <c r="H47" i="1"/>
  <c r="I47" i="1"/>
  <c r="AJ46" i="1"/>
  <c r="O46" i="1"/>
  <c r="V46" i="1"/>
  <c r="AO46" i="1"/>
  <c r="U46" i="1"/>
  <c r="D46" i="1"/>
  <c r="E46" i="1"/>
  <c r="F46" i="1"/>
  <c r="G46" i="1"/>
  <c r="H46" i="1"/>
  <c r="I46" i="1"/>
  <c r="D45" i="1"/>
  <c r="H45" i="1"/>
  <c r="I45" i="1"/>
  <c r="D44" i="1"/>
  <c r="H44" i="1"/>
  <c r="I44" i="1"/>
  <c r="D43" i="1"/>
  <c r="H43" i="1"/>
  <c r="I43" i="1"/>
  <c r="D42" i="1"/>
  <c r="H42" i="1"/>
  <c r="I42" i="1"/>
  <c r="D41" i="1"/>
  <c r="H41" i="1"/>
  <c r="I41" i="1"/>
  <c r="D40" i="1"/>
  <c r="H40" i="1"/>
  <c r="I40" i="1"/>
  <c r="D39" i="1"/>
  <c r="H39" i="1"/>
  <c r="I39" i="1"/>
  <c r="D38" i="1"/>
  <c r="H38" i="1"/>
  <c r="I38" i="1"/>
  <c r="D37" i="1"/>
  <c r="H37" i="1"/>
  <c r="I37" i="1"/>
  <c r="D36" i="1"/>
  <c r="H36" i="1"/>
  <c r="I36" i="1"/>
  <c r="D35" i="1"/>
  <c r="H35" i="1"/>
  <c r="I35" i="1"/>
  <c r="D34" i="1"/>
  <c r="H34" i="1"/>
  <c r="I34" i="1"/>
  <c r="D33" i="1"/>
  <c r="H33" i="1"/>
  <c r="I33" i="1"/>
  <c r="D32" i="1"/>
  <c r="H32" i="1"/>
  <c r="I32" i="1"/>
  <c r="BH31" i="1"/>
  <c r="BN31" i="1"/>
  <c r="BM31" i="1"/>
  <c r="BJ31" i="1"/>
  <c r="BE31" i="1"/>
  <c r="BD31" i="1"/>
  <c r="D30" i="1"/>
  <c r="H30" i="1"/>
  <c r="I30" i="1"/>
  <c r="D29" i="1"/>
  <c r="H29" i="1"/>
  <c r="I29" i="1"/>
  <c r="D28" i="1"/>
  <c r="H28" i="1"/>
  <c r="I28" i="1"/>
  <c r="D27" i="1"/>
  <c r="H27" i="1"/>
  <c r="I27" i="1"/>
  <c r="D26" i="1"/>
  <c r="H26" i="1"/>
  <c r="I26" i="1"/>
  <c r="D25" i="1"/>
  <c r="H25" i="1"/>
  <c r="I25" i="1"/>
  <c r="D24" i="1"/>
  <c r="H24" i="1"/>
  <c r="I24" i="1"/>
  <c r="D23" i="1"/>
  <c r="H23" i="1"/>
  <c r="I23" i="1"/>
  <c r="D22" i="1"/>
  <c r="H22" i="1"/>
  <c r="I22" i="1"/>
  <c r="D21" i="1"/>
  <c r="H21" i="1"/>
  <c r="I21" i="1"/>
  <c r="D20" i="1"/>
  <c r="H20" i="1"/>
  <c r="I20" i="1"/>
  <c r="D19" i="1"/>
  <c r="H19" i="1"/>
  <c r="I19" i="1"/>
  <c r="D18" i="1"/>
  <c r="H18" i="1"/>
  <c r="I18" i="1"/>
  <c r="D17" i="1"/>
  <c r="H17" i="1"/>
  <c r="I17" i="1"/>
  <c r="K31" i="1"/>
  <c r="J31" i="1"/>
  <c r="L31" i="1"/>
  <c r="I31" i="1"/>
  <c r="H31" i="1"/>
  <c r="G31" i="1"/>
  <c r="F31" i="1"/>
  <c r="E31" i="1"/>
  <c r="N31" i="1"/>
  <c r="AJ31" i="1"/>
  <c r="O31" i="1"/>
  <c r="V31" i="1"/>
  <c r="AL31" i="1"/>
  <c r="U31" i="1"/>
  <c r="D31" i="1"/>
</calcChain>
</file>

<file path=xl/comments1.xml><?xml version="1.0" encoding="utf-8"?>
<comments xmlns="http://schemas.openxmlformats.org/spreadsheetml/2006/main">
  <authors>
    <author>David Lublin</author>
  </authors>
  <commentList>
    <comment ref="BM79" authorId="0">
      <text>
        <r>
          <rPr>
            <b/>
            <sz val="9"/>
            <color indexed="81"/>
            <rFont val="Calibri"/>
            <family val="2"/>
          </rPr>
          <t>David Lublin:</t>
        </r>
        <r>
          <rPr>
            <sz val="9"/>
            <color indexed="81"/>
            <rFont val="Calibri"/>
            <family val="2"/>
          </rPr>
          <t xml:space="preserve">
listed as as PD/PDC deputy</t>
        </r>
      </text>
    </comment>
    <comment ref="D81" authorId="0">
      <text>
        <r>
          <rPr>
            <b/>
            <sz val="9"/>
            <color indexed="81"/>
            <rFont val="Calibri"/>
            <family val="2"/>
          </rPr>
          <t>David Lublin:</t>
        </r>
        <r>
          <rPr>
            <sz val="9"/>
            <color indexed="81"/>
            <rFont val="Calibri"/>
            <family val="2"/>
          </rPr>
          <t xml:space="preserve">
added up total is 60854 different from total recorded in results and here</t>
        </r>
      </text>
    </comment>
    <comment ref="D87" authorId="0">
      <text>
        <r>
          <rPr>
            <b/>
            <sz val="9"/>
            <color indexed="81"/>
            <rFont val="Calibri"/>
            <family val="2"/>
          </rPr>
          <t>David Lublin:</t>
        </r>
        <r>
          <rPr>
            <sz val="9"/>
            <color indexed="81"/>
            <rFont val="Calibri"/>
            <family val="2"/>
          </rPr>
          <t xml:space="preserve">
added up total is 53087 different from total recorded in results and here</t>
        </r>
      </text>
    </comment>
    <comment ref="BM87" authorId="0">
      <text>
        <r>
          <rPr>
            <b/>
            <sz val="9"/>
            <color indexed="81"/>
            <rFont val="Calibri"/>
            <family val="2"/>
          </rPr>
          <t>David Lublin:</t>
        </r>
        <r>
          <rPr>
            <sz val="9"/>
            <color indexed="81"/>
            <rFont val="Calibri"/>
            <family val="2"/>
          </rPr>
          <t xml:space="preserve">
listed as as PD/PDC deputy</t>
        </r>
      </text>
    </comment>
    <comment ref="BM89" authorId="0">
      <text>
        <r>
          <rPr>
            <b/>
            <sz val="9"/>
            <color indexed="81"/>
            <rFont val="Calibri"/>
            <family val="2"/>
          </rPr>
          <t>David Lublin:</t>
        </r>
        <r>
          <rPr>
            <sz val="9"/>
            <color indexed="81"/>
            <rFont val="Calibri"/>
            <family val="2"/>
          </rPr>
          <t xml:space="preserve">
listed as as PD/PDC deputy</t>
        </r>
      </text>
    </comment>
    <comment ref="D90" authorId="0">
      <text>
        <r>
          <rPr>
            <b/>
            <sz val="9"/>
            <color indexed="81"/>
            <rFont val="Calibri"/>
            <family val="2"/>
          </rPr>
          <t>David Lublin:</t>
        </r>
        <r>
          <rPr>
            <sz val="9"/>
            <color indexed="81"/>
            <rFont val="Calibri"/>
            <family val="2"/>
          </rPr>
          <t xml:space="preserve">
added up total is 25057 different from total recorded in results and here</t>
        </r>
      </text>
    </comment>
    <comment ref="AF91" authorId="0">
      <text>
        <r>
          <rPr>
            <b/>
            <sz val="9"/>
            <color indexed="81"/>
            <rFont val="Calibri"/>
            <family val="2"/>
          </rPr>
          <t>David Lublin:</t>
        </r>
        <r>
          <rPr>
            <sz val="9"/>
            <color indexed="81"/>
            <rFont val="Calibri"/>
            <family val="2"/>
          </rPr>
          <t xml:space="preserve">
added up total is 40019, different from total recorded in results and here</t>
        </r>
      </text>
    </comment>
  </commentList>
</comments>
</file>

<file path=xl/sharedStrings.xml><?xml version="1.0" encoding="utf-8"?>
<sst xmlns="http://schemas.openxmlformats.org/spreadsheetml/2006/main" count="290" uniqueCount="90">
  <si>
    <t>DEPARTAMENTO</t>
  </si>
  <si>
    <t>ARENA</t>
  </si>
  <si>
    <t>CN</t>
  </si>
  <si>
    <t>FMLN</t>
  </si>
  <si>
    <t>GANA</t>
  </si>
  <si>
    <t>PES</t>
  </si>
  <si>
    <t>PNL</t>
  </si>
  <si>
    <t>PP</t>
  </si>
  <si>
    <t>SEATS</t>
  </si>
  <si>
    <t>YEAR</t>
  </si>
  <si>
    <t>EL SALVADOR</t>
  </si>
  <si>
    <t>San Salvador</t>
  </si>
  <si>
    <t>Santa Ana</t>
  </si>
  <si>
    <t>San Miguel</t>
  </si>
  <si>
    <t>La Libertad</t>
  </si>
  <si>
    <t>Usulután</t>
  </si>
  <si>
    <t>Sonsonate</t>
  </si>
  <si>
    <t>La Unión</t>
  </si>
  <si>
    <t>La Paz</t>
  </si>
  <si>
    <t>Chalatenango</t>
  </si>
  <si>
    <t>Cuscatlán</t>
  </si>
  <si>
    <t>Ahuachapán</t>
  </si>
  <si>
    <t>Morazán</t>
  </si>
  <si>
    <t>San Vicente</t>
  </si>
  <si>
    <t>Cabañas</t>
  </si>
  <si>
    <t>PDC</t>
  </si>
  <si>
    <t>PCN</t>
  </si>
  <si>
    <t>FDR</t>
  </si>
  <si>
    <t>TOTAL EL SALVADOR</t>
  </si>
  <si>
    <t>NATIONAL SEATS</t>
  </si>
  <si>
    <t>CDU</t>
  </si>
  <si>
    <t>PSD</t>
  </si>
  <si>
    <t>PSD_PDC_PMR</t>
  </si>
  <si>
    <t>AP</t>
  </si>
  <si>
    <t>FC</t>
  </si>
  <si>
    <t>PAN</t>
  </si>
  <si>
    <t>PMR</t>
  </si>
  <si>
    <t>PPR</t>
  </si>
  <si>
    <t>PDC_PSD</t>
  </si>
  <si>
    <t>CDU_PAN</t>
  </si>
  <si>
    <t>PDC_PMR</t>
  </si>
  <si>
    <t>PMR_PDC_PSC_CDU</t>
  </si>
  <si>
    <t>PLD</t>
  </si>
  <si>
    <t>USC</t>
  </si>
  <si>
    <t>CONDEM</t>
  </si>
  <si>
    <t>CAMDEM</t>
  </si>
  <si>
    <t>MSN</t>
  </si>
  <si>
    <t>MU</t>
  </si>
  <si>
    <t>PD</t>
  </si>
  <si>
    <t>PL</t>
  </si>
  <si>
    <t>PRSC</t>
  </si>
  <si>
    <t>MAS</t>
  </si>
  <si>
    <t>MNR</t>
  </si>
  <si>
    <t>MAC</t>
  </si>
  <si>
    <t>DEPT_NO</t>
  </si>
  <si>
    <t>HUEZO</t>
  </si>
  <si>
    <t>MORAN</t>
  </si>
  <si>
    <t>GARCIA</t>
  </si>
  <si>
    <t>GOMAR</t>
  </si>
  <si>
    <t>RUBIO</t>
  </si>
  <si>
    <t>VALID</t>
  </si>
  <si>
    <t>IMPUG</t>
  </si>
  <si>
    <t>NULOS</t>
  </si>
  <si>
    <t>ABSTEN</t>
  </si>
  <si>
    <t>BALLOTS</t>
  </si>
  <si>
    <t>INVALID</t>
  </si>
  <si>
    <t>SOBRANTES</t>
  </si>
  <si>
    <t>INUTILIZADAS</t>
  </si>
  <si>
    <t>DEPT_SEATS</t>
  </si>
  <si>
    <t>ARENA_S</t>
  </si>
  <si>
    <t>CONDEM_S</t>
  </si>
  <si>
    <t>PLD_S</t>
  </si>
  <si>
    <t>CAMDEM_S</t>
  </si>
  <si>
    <t>CN_S</t>
  </si>
  <si>
    <t>FMLN_S</t>
  </si>
  <si>
    <t>GANA_S</t>
  </si>
  <si>
    <t>PES_S</t>
  </si>
  <si>
    <t>PDC_S</t>
  </si>
  <si>
    <t>PCN_S</t>
  </si>
  <si>
    <t>PRSC_S</t>
  </si>
  <si>
    <t>MU_S</t>
  </si>
  <si>
    <t>CDU_S</t>
  </si>
  <si>
    <t>PAN_S</t>
  </si>
  <si>
    <t>PSD_PDC_PMR_S</t>
  </si>
  <si>
    <t>CN_PES_S</t>
  </si>
  <si>
    <t>PD_PDC_S</t>
  </si>
  <si>
    <t>CN_PES</t>
  </si>
  <si>
    <t>PDC_FDR</t>
  </si>
  <si>
    <t>FALTANTES</t>
  </si>
  <si>
    <t>PPL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</si>
</sst>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Arial"/>
    </font>
    <font>
      <sz val="9"/>
      <color indexed="81"/>
      <name val="Calibri"/>
      <family val="2"/>
    </font>
    <font>
      <b/>
      <sz val="9"/>
      <color indexed="8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71">
    <xf numFmtId="0" fontId="0" fillId="0" borderId="0"/>
    <xf numFmtId="0" fontId="4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Font="1" applyFill="1" applyBorder="1"/>
    <xf numFmtId="0" fontId="1" fillId="0" borderId="0" xfId="0" applyFont="1" applyFill="1" applyBorder="1"/>
    <xf numFmtId="3" fontId="1" fillId="0" borderId="0" xfId="0" applyNumberFormat="1" applyFont="1" applyFill="1" applyBorder="1"/>
    <xf numFmtId="0" fontId="4" fillId="0" borderId="0" xfId="1" applyFont="1" applyFill="1" applyBorder="1"/>
    <xf numFmtId="3" fontId="0" fillId="0" borderId="0" xfId="0" applyNumberFormat="1" applyFont="1" applyFill="1" applyBorder="1"/>
    <xf numFmtId="1" fontId="4" fillId="0" borderId="0" xfId="1" applyNumberFormat="1" applyFont="1" applyFill="1" applyBorder="1"/>
    <xf numFmtId="1" fontId="0" fillId="0" borderId="0" xfId="0" applyNumberFormat="1" applyFont="1" applyFill="1" applyBorder="1"/>
  </cellXfs>
  <cellStyles count="271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Hyperlink" xfId="2" builtinId="8" hidden="1"/>
    <cellStyle name="Hyperlink" xfId="4" builtinId="8" hidden="1"/>
    <cellStyle name="Hyperlink" xfId="6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06"/>
  <sheetViews>
    <sheetView tabSelected="1" workbookViewId="0"/>
  </sheetViews>
  <sheetFormatPr baseColWidth="10" defaultColWidth="8.83203125" defaultRowHeight="14" x14ac:dyDescent="0"/>
  <cols>
    <col min="1" max="2" width="8.83203125" style="1"/>
    <col min="3" max="3" width="15.83203125" style="1" bestFit="1" customWidth="1"/>
    <col min="4" max="16384" width="8.83203125" style="1"/>
  </cols>
  <sheetData>
    <row r="1" spans="1:73">
      <c r="A1" s="1" t="s">
        <v>9</v>
      </c>
      <c r="B1" s="1" t="s">
        <v>54</v>
      </c>
      <c r="C1" s="1" t="s">
        <v>0</v>
      </c>
      <c r="D1" s="1" t="s">
        <v>60</v>
      </c>
      <c r="E1" s="1" t="s">
        <v>61</v>
      </c>
      <c r="F1" s="1" t="s">
        <v>62</v>
      </c>
      <c r="G1" s="1" t="s">
        <v>63</v>
      </c>
      <c r="H1" s="1" t="s">
        <v>65</v>
      </c>
      <c r="I1" s="1" t="s">
        <v>64</v>
      </c>
      <c r="J1" s="1" t="s">
        <v>66</v>
      </c>
      <c r="K1" s="1" t="s">
        <v>67</v>
      </c>
      <c r="L1" s="1" t="s">
        <v>88</v>
      </c>
      <c r="M1" s="1" t="s">
        <v>33</v>
      </c>
      <c r="N1" s="1" t="s">
        <v>1</v>
      </c>
      <c r="O1" s="1" t="s">
        <v>3</v>
      </c>
      <c r="P1" s="1" t="s">
        <v>44</v>
      </c>
      <c r="Q1" s="1" t="s">
        <v>52</v>
      </c>
      <c r="R1" s="1" t="s">
        <v>53</v>
      </c>
      <c r="S1" s="1" t="s">
        <v>47</v>
      </c>
      <c r="T1" s="1" t="s">
        <v>46</v>
      </c>
      <c r="U1" s="1" t="s">
        <v>26</v>
      </c>
      <c r="V1" s="1" t="s">
        <v>25</v>
      </c>
      <c r="W1" s="1" t="s">
        <v>30</v>
      </c>
      <c r="X1" s="1" t="s">
        <v>34</v>
      </c>
      <c r="Y1" s="1" t="s">
        <v>35</v>
      </c>
      <c r="Z1" s="1" t="s">
        <v>48</v>
      </c>
      <c r="AA1" s="1" t="s">
        <v>49</v>
      </c>
      <c r="AB1" s="1" t="s">
        <v>36</v>
      </c>
      <c r="AC1" s="1" t="s">
        <v>37</v>
      </c>
      <c r="AD1" s="1" t="s">
        <v>31</v>
      </c>
      <c r="AE1" s="1" t="s">
        <v>42</v>
      </c>
      <c r="AF1" s="1" t="s">
        <v>50</v>
      </c>
      <c r="AG1" s="1" t="s">
        <v>51</v>
      </c>
      <c r="AH1" s="1" t="s">
        <v>89</v>
      </c>
      <c r="AI1" s="1" t="s">
        <v>43</v>
      </c>
      <c r="AJ1" s="1" t="s">
        <v>45</v>
      </c>
      <c r="AK1" s="1" t="s">
        <v>2</v>
      </c>
      <c r="AL1" s="1" t="s">
        <v>27</v>
      </c>
      <c r="AM1" s="1" t="s">
        <v>4</v>
      </c>
      <c r="AN1" s="1" t="s">
        <v>5</v>
      </c>
      <c r="AO1" s="1" t="s">
        <v>6</v>
      </c>
      <c r="AP1" s="1" t="s">
        <v>7</v>
      </c>
      <c r="AQ1" s="1" t="s">
        <v>55</v>
      </c>
      <c r="AR1" s="1" t="s">
        <v>56</v>
      </c>
      <c r="AS1" s="1" t="s">
        <v>57</v>
      </c>
      <c r="AT1" s="1" t="s">
        <v>58</v>
      </c>
      <c r="AU1" s="1" t="s">
        <v>59</v>
      </c>
      <c r="AV1" s="2" t="s">
        <v>86</v>
      </c>
      <c r="AW1" s="2" t="s">
        <v>87</v>
      </c>
      <c r="AX1" s="2" t="s">
        <v>32</v>
      </c>
      <c r="AY1" s="2" t="s">
        <v>38</v>
      </c>
      <c r="AZ1" s="2" t="s">
        <v>39</v>
      </c>
      <c r="BA1" s="2" t="s">
        <v>40</v>
      </c>
      <c r="BB1" s="2" t="s">
        <v>41</v>
      </c>
      <c r="BC1" s="1" t="s">
        <v>68</v>
      </c>
      <c r="BD1" s="1" t="s">
        <v>8</v>
      </c>
      <c r="BE1" s="1" t="s">
        <v>69</v>
      </c>
      <c r="BF1" s="1" t="s">
        <v>70</v>
      </c>
      <c r="BG1" s="1" t="s">
        <v>71</v>
      </c>
      <c r="BH1" s="1" t="s">
        <v>72</v>
      </c>
      <c r="BI1" s="1" t="s">
        <v>73</v>
      </c>
      <c r="BJ1" s="1" t="s">
        <v>74</v>
      </c>
      <c r="BK1" s="1" t="s">
        <v>75</v>
      </c>
      <c r="BL1" s="1" t="s">
        <v>76</v>
      </c>
      <c r="BM1" s="1" t="s">
        <v>77</v>
      </c>
      <c r="BN1" s="1" t="s">
        <v>78</v>
      </c>
      <c r="BO1" s="1" t="s">
        <v>79</v>
      </c>
      <c r="BP1" s="1" t="s">
        <v>80</v>
      </c>
      <c r="BQ1" s="1" t="s">
        <v>81</v>
      </c>
      <c r="BR1" s="1" t="s">
        <v>82</v>
      </c>
      <c r="BS1" s="1" t="s">
        <v>83</v>
      </c>
      <c r="BT1" s="2" t="s">
        <v>84</v>
      </c>
      <c r="BU1" s="2" t="s">
        <v>85</v>
      </c>
    </row>
    <row r="2" spans="1:73">
      <c r="A2" s="1">
        <v>2012</v>
      </c>
      <c r="B2" s="1">
        <v>1</v>
      </c>
      <c r="C2" s="4" t="s">
        <v>11</v>
      </c>
      <c r="D2" s="5">
        <v>599608</v>
      </c>
      <c r="E2" s="5">
        <v>1574</v>
      </c>
      <c r="F2" s="5">
        <v>17639</v>
      </c>
      <c r="G2" s="5">
        <v>5205</v>
      </c>
      <c r="H2" s="5">
        <v>24418</v>
      </c>
      <c r="I2" s="5">
        <v>624026</v>
      </c>
      <c r="J2" s="5">
        <v>689717</v>
      </c>
      <c r="K2" s="5">
        <v>2916</v>
      </c>
      <c r="L2" s="1">
        <v>883</v>
      </c>
      <c r="M2" s="5"/>
      <c r="N2" s="5">
        <v>268227</v>
      </c>
      <c r="O2" s="5">
        <v>237415</v>
      </c>
      <c r="P2" s="5"/>
      <c r="Q2" s="5"/>
      <c r="R2" s="5"/>
      <c r="S2" s="5"/>
      <c r="T2" s="5"/>
      <c r="U2" s="2"/>
      <c r="V2" s="2"/>
      <c r="W2" s="2"/>
      <c r="X2" s="5"/>
      <c r="Y2" s="5"/>
      <c r="Z2" s="2"/>
      <c r="AA2" s="2"/>
      <c r="AB2" s="2"/>
      <c r="AC2" s="2"/>
      <c r="AD2" s="2"/>
      <c r="AE2" s="2"/>
      <c r="AF2" s="2"/>
      <c r="AG2" s="2"/>
      <c r="AH2" s="2"/>
      <c r="AI2" s="2"/>
      <c r="AJ2" s="5">
        <v>14380</v>
      </c>
      <c r="AK2" s="5">
        <v>11398</v>
      </c>
      <c r="AM2" s="5">
        <v>42168</v>
      </c>
      <c r="AN2" s="5">
        <v>13393</v>
      </c>
      <c r="AO2" s="5">
        <v>3714</v>
      </c>
      <c r="AP2" s="5">
        <v>2647</v>
      </c>
      <c r="AQ2" s="5">
        <v>3945</v>
      </c>
      <c r="AR2" s="5">
        <v>2321</v>
      </c>
      <c r="AV2" s="2"/>
      <c r="AW2" s="2"/>
      <c r="AX2" s="2"/>
      <c r="AY2" s="2"/>
      <c r="AZ2" s="2"/>
      <c r="BA2" s="2"/>
      <c r="BB2" s="2"/>
      <c r="BC2" s="4" t="s">
        <v>11</v>
      </c>
      <c r="BD2" s="1">
        <v>24</v>
      </c>
      <c r="BE2" s="1">
        <v>11</v>
      </c>
      <c r="BH2" s="1">
        <v>1</v>
      </c>
      <c r="BJ2" s="1">
        <v>9</v>
      </c>
      <c r="BK2" s="1">
        <v>2</v>
      </c>
      <c r="BL2" s="1">
        <v>1</v>
      </c>
    </row>
    <row r="3" spans="1:73">
      <c r="A3" s="1">
        <v>2012</v>
      </c>
      <c r="B3" s="1">
        <v>2</v>
      </c>
      <c r="C3" s="4" t="s">
        <v>12</v>
      </c>
      <c r="D3" s="5">
        <v>169386</v>
      </c>
      <c r="E3" s="1">
        <v>702</v>
      </c>
      <c r="F3" s="5">
        <v>5572</v>
      </c>
      <c r="G3" s="5">
        <v>2781</v>
      </c>
      <c r="H3" s="5">
        <v>9055</v>
      </c>
      <c r="I3" s="5">
        <v>178441</v>
      </c>
      <c r="J3" s="5">
        <v>248713</v>
      </c>
      <c r="K3" s="1">
        <v>201</v>
      </c>
      <c r="L3" s="1">
        <v>595</v>
      </c>
      <c r="M3" s="5"/>
      <c r="N3" s="5">
        <v>65337</v>
      </c>
      <c r="O3" s="5">
        <v>58040</v>
      </c>
      <c r="P3" s="5"/>
      <c r="Q3" s="5"/>
      <c r="R3" s="5"/>
      <c r="S3" s="5"/>
      <c r="T3" s="5"/>
      <c r="U3" s="2"/>
      <c r="V3" s="2"/>
      <c r="W3" s="2"/>
      <c r="X3" s="5"/>
      <c r="Y3" s="5"/>
      <c r="Z3" s="2"/>
      <c r="AA3" s="2"/>
      <c r="AB3" s="2"/>
      <c r="AC3" s="2"/>
      <c r="AD3" s="2"/>
      <c r="AE3" s="2"/>
      <c r="AF3" s="2"/>
      <c r="AG3" s="2"/>
      <c r="AH3" s="2"/>
      <c r="AI3" s="2"/>
      <c r="AJ3" s="5">
        <v>1077</v>
      </c>
      <c r="AK3" s="5">
        <v>18140</v>
      </c>
      <c r="AM3" s="5">
        <v>14630</v>
      </c>
      <c r="AN3" s="5">
        <v>10479</v>
      </c>
      <c r="AO3" s="1">
        <v>746</v>
      </c>
      <c r="AP3" s="1">
        <v>937</v>
      </c>
      <c r="AV3" s="2"/>
      <c r="AW3" s="2"/>
      <c r="AX3" s="2"/>
      <c r="AY3" s="2"/>
      <c r="AZ3" s="2"/>
      <c r="BA3" s="2"/>
      <c r="BB3" s="2"/>
      <c r="BC3" s="4" t="s">
        <v>12</v>
      </c>
      <c r="BD3" s="1">
        <v>7</v>
      </c>
      <c r="BE3" s="1">
        <v>3</v>
      </c>
      <c r="BI3" s="1">
        <v>1</v>
      </c>
      <c r="BJ3" s="1">
        <v>2</v>
      </c>
      <c r="BK3" s="1">
        <v>1</v>
      </c>
    </row>
    <row r="4" spans="1:73">
      <c r="A4" s="1">
        <v>2012</v>
      </c>
      <c r="B4" s="1">
        <v>3</v>
      </c>
      <c r="C4" s="4" t="s">
        <v>13</v>
      </c>
      <c r="D4" s="5">
        <v>162145</v>
      </c>
      <c r="E4" s="1">
        <v>997</v>
      </c>
      <c r="F4" s="5">
        <v>5924</v>
      </c>
      <c r="G4" s="5">
        <v>2662</v>
      </c>
      <c r="H4" s="5">
        <v>9583</v>
      </c>
      <c r="I4" s="5">
        <v>171728</v>
      </c>
      <c r="J4" s="5">
        <v>218993</v>
      </c>
      <c r="K4" s="1">
        <v>555</v>
      </c>
      <c r="L4" s="1">
        <v>675</v>
      </c>
      <c r="M4" s="5"/>
      <c r="N4" s="5">
        <v>48471</v>
      </c>
      <c r="O4" s="5">
        <v>65537</v>
      </c>
      <c r="P4" s="5"/>
      <c r="Q4" s="5"/>
      <c r="R4" s="5"/>
      <c r="S4" s="5"/>
      <c r="T4" s="5"/>
      <c r="U4" s="3"/>
      <c r="V4" s="3"/>
      <c r="W4" s="3"/>
      <c r="X4" s="5"/>
      <c r="Y4" s="5"/>
      <c r="Z4" s="3"/>
      <c r="AA4" s="3"/>
      <c r="AB4" s="3"/>
      <c r="AC4" s="3"/>
      <c r="AD4" s="3"/>
      <c r="AE4" s="3"/>
      <c r="AF4" s="3"/>
      <c r="AG4" s="3"/>
      <c r="AH4" s="3"/>
      <c r="AI4" s="3"/>
      <c r="AJ4" s="5">
        <v>4314</v>
      </c>
      <c r="AK4" s="5">
        <v>2472</v>
      </c>
      <c r="AM4" s="5">
        <v>32800</v>
      </c>
      <c r="AN4" s="5">
        <v>7382</v>
      </c>
      <c r="AO4" s="1">
        <v>307</v>
      </c>
      <c r="AP4" s="1">
        <v>862</v>
      </c>
      <c r="AV4" s="3">
        <v>9854</v>
      </c>
      <c r="AW4" s="3"/>
      <c r="AX4" s="3"/>
      <c r="AY4" s="3"/>
      <c r="AZ4" s="3"/>
      <c r="BA4" s="3"/>
      <c r="BB4" s="3"/>
      <c r="BC4" s="4" t="s">
        <v>13</v>
      </c>
      <c r="BD4" s="1">
        <v>6</v>
      </c>
      <c r="BE4" s="1">
        <v>2</v>
      </c>
      <c r="BJ4" s="1">
        <v>3</v>
      </c>
      <c r="BK4" s="1">
        <v>1</v>
      </c>
    </row>
    <row r="5" spans="1:73">
      <c r="A5" s="1">
        <v>2012</v>
      </c>
      <c r="B5" s="1">
        <v>4</v>
      </c>
      <c r="C5" s="4" t="s">
        <v>14</v>
      </c>
      <c r="D5" s="5">
        <v>260059</v>
      </c>
      <c r="E5" s="5">
        <v>1064</v>
      </c>
      <c r="F5" s="5">
        <v>6968</v>
      </c>
      <c r="G5" s="5">
        <v>3681</v>
      </c>
      <c r="H5" s="5">
        <v>11713</v>
      </c>
      <c r="I5" s="5">
        <v>271772</v>
      </c>
      <c r="J5" s="5">
        <v>256964</v>
      </c>
      <c r="K5" s="5">
        <v>1418</v>
      </c>
      <c r="L5" s="1">
        <v>396</v>
      </c>
      <c r="M5" s="5"/>
      <c r="N5" s="5">
        <v>119772</v>
      </c>
      <c r="O5" s="5">
        <v>91680</v>
      </c>
      <c r="P5" s="5"/>
      <c r="Q5" s="5"/>
      <c r="R5" s="5"/>
      <c r="S5" s="5"/>
      <c r="T5" s="5"/>
      <c r="U5" s="2"/>
      <c r="V5" s="2"/>
      <c r="W5" s="2"/>
      <c r="X5" s="5"/>
      <c r="Y5" s="5"/>
      <c r="Z5" s="2"/>
      <c r="AA5" s="2"/>
      <c r="AB5" s="2"/>
      <c r="AC5" s="2"/>
      <c r="AD5" s="2"/>
      <c r="AE5" s="2"/>
      <c r="AF5" s="2"/>
      <c r="AG5" s="2"/>
      <c r="AH5" s="2"/>
      <c r="AI5" s="2"/>
      <c r="AJ5" s="5">
        <v>6454</v>
      </c>
      <c r="AK5" s="5">
        <v>9891</v>
      </c>
      <c r="AM5" s="5">
        <v>22763</v>
      </c>
      <c r="AN5" s="5">
        <v>3478</v>
      </c>
      <c r="AO5" s="5">
        <v>2780</v>
      </c>
      <c r="AP5" s="5">
        <v>3241</v>
      </c>
      <c r="AV5" s="2"/>
      <c r="AW5" s="2"/>
      <c r="AX5" s="2"/>
      <c r="AY5" s="2"/>
      <c r="AZ5" s="2"/>
      <c r="BA5" s="2"/>
      <c r="BB5" s="2"/>
      <c r="BC5" s="4" t="s">
        <v>14</v>
      </c>
      <c r="BD5" s="1">
        <v>1</v>
      </c>
      <c r="BE5" s="1">
        <v>5</v>
      </c>
      <c r="BJ5" s="1">
        <v>4</v>
      </c>
      <c r="BK5" s="1">
        <v>1</v>
      </c>
    </row>
    <row r="6" spans="1:73">
      <c r="A6" s="1">
        <v>2012</v>
      </c>
      <c r="B6" s="1">
        <v>5</v>
      </c>
      <c r="C6" s="4" t="s">
        <v>15</v>
      </c>
      <c r="D6" s="5">
        <v>137969</v>
      </c>
      <c r="E6" s="1">
        <v>637</v>
      </c>
      <c r="F6" s="5">
        <v>4353</v>
      </c>
      <c r="G6" s="5">
        <v>2432</v>
      </c>
      <c r="H6" s="5">
        <v>7422</v>
      </c>
      <c r="I6" s="5">
        <v>145391</v>
      </c>
      <c r="J6" s="5">
        <v>146429</v>
      </c>
      <c r="K6" s="1">
        <v>121</v>
      </c>
      <c r="L6" s="1">
        <v>109</v>
      </c>
      <c r="M6" s="5"/>
      <c r="N6" s="5">
        <v>52668</v>
      </c>
      <c r="O6" s="5">
        <v>59928</v>
      </c>
      <c r="P6" s="5"/>
      <c r="Q6" s="5"/>
      <c r="R6" s="5"/>
      <c r="S6" s="5"/>
      <c r="T6" s="5"/>
      <c r="U6" s="2"/>
      <c r="V6" s="2"/>
      <c r="W6" s="2"/>
      <c r="X6" s="5"/>
      <c r="Y6" s="5"/>
      <c r="Z6" s="2"/>
      <c r="AA6" s="2"/>
      <c r="AB6" s="2"/>
      <c r="AC6" s="2"/>
      <c r="AD6" s="2"/>
      <c r="AE6" s="2"/>
      <c r="AF6" s="2"/>
      <c r="AG6" s="2"/>
      <c r="AH6" s="2"/>
      <c r="AI6" s="2"/>
      <c r="AJ6" s="5">
        <v>4929</v>
      </c>
      <c r="AK6" s="5">
        <v>12760</v>
      </c>
      <c r="AM6" s="5">
        <v>6332</v>
      </c>
      <c r="AN6" s="1">
        <v>591</v>
      </c>
      <c r="AO6" s="1">
        <v>355</v>
      </c>
      <c r="AP6" s="1">
        <v>406</v>
      </c>
      <c r="AV6" s="2"/>
      <c r="AW6" s="2"/>
      <c r="AX6" s="2"/>
      <c r="AY6" s="2"/>
      <c r="AZ6" s="2"/>
      <c r="BA6" s="2"/>
      <c r="BB6" s="2"/>
      <c r="BC6" s="4" t="s">
        <v>15</v>
      </c>
      <c r="BD6" s="1">
        <v>5</v>
      </c>
      <c r="BE6" s="1">
        <v>2</v>
      </c>
      <c r="BI6" s="1">
        <v>1</v>
      </c>
      <c r="BJ6" s="1">
        <v>2</v>
      </c>
    </row>
    <row r="7" spans="1:73">
      <c r="A7" s="1">
        <v>2012</v>
      </c>
      <c r="B7" s="1">
        <v>6</v>
      </c>
      <c r="C7" s="4" t="s">
        <v>16</v>
      </c>
      <c r="D7" s="5">
        <v>164116</v>
      </c>
      <c r="E7" s="1">
        <v>581</v>
      </c>
      <c r="F7" s="5">
        <v>4729</v>
      </c>
      <c r="G7" s="5">
        <v>2387</v>
      </c>
      <c r="H7" s="5">
        <v>7697</v>
      </c>
      <c r="I7" s="5">
        <v>171813</v>
      </c>
      <c r="J7" s="5">
        <v>162611</v>
      </c>
      <c r="K7" s="1">
        <v>161</v>
      </c>
      <c r="L7" s="1">
        <v>215</v>
      </c>
      <c r="M7" s="5"/>
      <c r="N7" s="5">
        <v>59998</v>
      </c>
      <c r="O7" s="5">
        <v>60327</v>
      </c>
      <c r="P7" s="5"/>
      <c r="Q7" s="5"/>
      <c r="R7" s="5"/>
      <c r="S7" s="5"/>
      <c r="T7" s="5"/>
      <c r="U7" s="2"/>
      <c r="V7" s="2"/>
      <c r="W7" s="2"/>
      <c r="X7" s="5"/>
      <c r="Y7" s="5"/>
      <c r="Z7" s="2"/>
      <c r="AA7" s="2"/>
      <c r="AB7" s="2"/>
      <c r="AC7" s="2"/>
      <c r="AD7" s="2"/>
      <c r="AE7" s="2"/>
      <c r="AF7" s="2"/>
      <c r="AG7" s="2"/>
      <c r="AH7" s="2"/>
      <c r="AI7" s="2"/>
      <c r="AJ7" s="5">
        <v>7022</v>
      </c>
      <c r="AK7" s="5">
        <v>16123</v>
      </c>
      <c r="AM7" s="5">
        <v>9792</v>
      </c>
      <c r="AN7" s="5">
        <v>8387</v>
      </c>
      <c r="AO7" s="5">
        <v>2000</v>
      </c>
      <c r="AP7" s="1">
        <v>467</v>
      </c>
      <c r="AV7" s="2"/>
      <c r="AW7" s="2"/>
      <c r="AX7" s="2"/>
      <c r="AY7" s="2"/>
      <c r="AZ7" s="2"/>
      <c r="BA7" s="2"/>
      <c r="BB7" s="2"/>
      <c r="BC7" s="4" t="s">
        <v>16</v>
      </c>
      <c r="BD7" s="1">
        <v>6</v>
      </c>
      <c r="BE7" s="1">
        <v>2</v>
      </c>
      <c r="BI7" s="1">
        <v>1</v>
      </c>
      <c r="BJ7" s="1">
        <v>2</v>
      </c>
      <c r="BK7" s="1">
        <v>1</v>
      </c>
    </row>
    <row r="8" spans="1:73">
      <c r="A8" s="1">
        <v>2012</v>
      </c>
      <c r="B8" s="1">
        <v>7</v>
      </c>
      <c r="C8" s="4" t="s">
        <v>17</v>
      </c>
      <c r="D8" s="5">
        <v>99736</v>
      </c>
      <c r="E8" s="1">
        <v>769</v>
      </c>
      <c r="F8" s="5">
        <v>5625</v>
      </c>
      <c r="G8" s="5">
        <v>1962</v>
      </c>
      <c r="H8" s="5">
        <v>8356</v>
      </c>
      <c r="I8" s="5">
        <v>108092</v>
      </c>
      <c r="J8" s="5">
        <v>127499</v>
      </c>
      <c r="K8" s="1">
        <v>509</v>
      </c>
      <c r="L8" s="1">
        <v>150</v>
      </c>
      <c r="M8" s="5"/>
      <c r="N8" s="5">
        <v>40118</v>
      </c>
      <c r="O8" s="5">
        <v>27133</v>
      </c>
      <c r="P8" s="5"/>
      <c r="Q8" s="5"/>
      <c r="R8" s="5"/>
      <c r="S8" s="5"/>
      <c r="T8" s="5"/>
      <c r="U8" s="2"/>
      <c r="V8" s="2"/>
      <c r="W8" s="2"/>
      <c r="X8" s="5"/>
      <c r="Y8" s="5"/>
      <c r="Z8" s="2"/>
      <c r="AA8" s="2"/>
      <c r="AB8" s="2"/>
      <c r="AC8" s="2"/>
      <c r="AD8" s="2"/>
      <c r="AE8" s="2"/>
      <c r="AF8" s="2"/>
      <c r="AG8" s="2"/>
      <c r="AH8" s="2"/>
      <c r="AI8" s="2"/>
      <c r="AJ8" s="5">
        <v>2077</v>
      </c>
      <c r="AK8" s="5">
        <v>8567</v>
      </c>
      <c r="AM8" s="5">
        <v>14697</v>
      </c>
      <c r="AN8" s="5">
        <v>3185</v>
      </c>
      <c r="AO8" s="1">
        <v>781</v>
      </c>
      <c r="AP8" s="1">
        <v>0</v>
      </c>
      <c r="AU8" s="5">
        <v>3178</v>
      </c>
      <c r="AV8" s="2"/>
      <c r="AW8" s="2"/>
      <c r="AX8" s="2"/>
      <c r="AY8" s="2"/>
      <c r="AZ8" s="2"/>
      <c r="BA8" s="2"/>
      <c r="BB8" s="2"/>
      <c r="BC8" s="4" t="s">
        <v>17</v>
      </c>
      <c r="BD8" s="1">
        <v>3</v>
      </c>
      <c r="BE8" s="1">
        <v>1</v>
      </c>
      <c r="BJ8" s="1">
        <v>1</v>
      </c>
      <c r="BK8" s="1">
        <v>1</v>
      </c>
    </row>
    <row r="9" spans="1:73">
      <c r="A9" s="1">
        <v>2012</v>
      </c>
      <c r="B9" s="1">
        <v>8</v>
      </c>
      <c r="C9" s="4" t="s">
        <v>18</v>
      </c>
      <c r="D9" s="5">
        <v>127784</v>
      </c>
      <c r="E9" s="1">
        <v>604</v>
      </c>
      <c r="F9" s="5">
        <v>4899</v>
      </c>
      <c r="G9" s="5">
        <v>1470</v>
      </c>
      <c r="H9" s="5">
        <v>6973</v>
      </c>
      <c r="I9" s="5">
        <v>134757</v>
      </c>
      <c r="J9" s="5">
        <v>115014</v>
      </c>
      <c r="K9" s="1">
        <v>129</v>
      </c>
      <c r="L9" s="1">
        <v>300</v>
      </c>
      <c r="M9" s="5"/>
      <c r="N9" s="5">
        <v>41836</v>
      </c>
      <c r="O9" s="5">
        <v>47984</v>
      </c>
      <c r="P9" s="5"/>
      <c r="Q9" s="5"/>
      <c r="R9" s="5"/>
      <c r="S9" s="5"/>
      <c r="T9" s="5"/>
      <c r="U9" s="2"/>
      <c r="V9" s="2"/>
      <c r="W9" s="2"/>
      <c r="X9" s="5"/>
      <c r="Y9" s="5"/>
      <c r="Z9" s="2"/>
      <c r="AA9" s="2"/>
      <c r="AB9" s="2"/>
      <c r="AC9" s="2"/>
      <c r="AD9" s="2"/>
      <c r="AE9" s="2"/>
      <c r="AF9" s="2"/>
      <c r="AG9" s="2"/>
      <c r="AH9" s="2"/>
      <c r="AI9" s="2"/>
      <c r="AJ9" s="5">
        <v>3869</v>
      </c>
      <c r="AK9" s="5">
        <v>13977</v>
      </c>
      <c r="AM9" s="5">
        <v>16228</v>
      </c>
      <c r="AN9" s="1">
        <v>769</v>
      </c>
      <c r="AO9" s="5">
        <v>2208</v>
      </c>
      <c r="AP9" s="1">
        <v>913</v>
      </c>
      <c r="AV9" s="2"/>
      <c r="AW9" s="2"/>
      <c r="AX9" s="2"/>
      <c r="AY9" s="2"/>
      <c r="AZ9" s="2"/>
      <c r="BA9" s="2"/>
      <c r="BB9" s="2"/>
      <c r="BC9" s="4" t="s">
        <v>18</v>
      </c>
      <c r="BD9" s="1">
        <v>4</v>
      </c>
      <c r="BE9" s="1">
        <v>1</v>
      </c>
      <c r="BJ9" s="1">
        <v>2</v>
      </c>
      <c r="BK9" s="1">
        <v>1</v>
      </c>
    </row>
    <row r="10" spans="1:73">
      <c r="A10" s="1">
        <v>2012</v>
      </c>
      <c r="B10" s="1">
        <v>9</v>
      </c>
      <c r="C10" s="4" t="s">
        <v>19</v>
      </c>
      <c r="D10" s="5">
        <v>92598</v>
      </c>
      <c r="E10" s="1">
        <v>700</v>
      </c>
      <c r="F10" s="5">
        <v>3680</v>
      </c>
      <c r="G10" s="5">
        <v>1433</v>
      </c>
      <c r="H10" s="5">
        <v>5813</v>
      </c>
      <c r="I10" s="5">
        <v>98411</v>
      </c>
      <c r="J10" s="5">
        <v>83038</v>
      </c>
      <c r="K10" s="1">
        <v>955</v>
      </c>
      <c r="L10" s="1">
        <v>296</v>
      </c>
      <c r="M10" s="5"/>
      <c r="N10" s="5">
        <v>33555</v>
      </c>
      <c r="O10" s="5">
        <v>33505</v>
      </c>
      <c r="P10" s="5"/>
      <c r="Q10" s="5"/>
      <c r="R10" s="5"/>
      <c r="S10" s="5"/>
      <c r="T10" s="5"/>
      <c r="U10" s="2"/>
      <c r="V10" s="2"/>
      <c r="W10" s="2"/>
      <c r="X10" s="5"/>
      <c r="Y10" s="5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1">
        <v>257</v>
      </c>
      <c r="AK10" s="5">
        <v>15336</v>
      </c>
      <c r="AM10" s="5">
        <v>6712</v>
      </c>
      <c r="AN10" s="5">
        <v>2244</v>
      </c>
      <c r="AO10" s="1">
        <v>68</v>
      </c>
      <c r="AP10" s="1">
        <v>210</v>
      </c>
      <c r="AS10" s="1">
        <v>711</v>
      </c>
      <c r="AV10" s="3">
        <v>1758</v>
      </c>
      <c r="AW10" s="2"/>
      <c r="AX10" s="2"/>
      <c r="AY10" s="2"/>
      <c r="AZ10" s="2"/>
      <c r="BA10" s="2"/>
      <c r="BB10" s="2"/>
      <c r="BC10" s="4" t="s">
        <v>19</v>
      </c>
      <c r="BD10" s="1">
        <v>3</v>
      </c>
      <c r="BE10" s="1">
        <v>1</v>
      </c>
      <c r="BJ10" s="1">
        <v>1</v>
      </c>
      <c r="BT10" s="1">
        <v>1</v>
      </c>
    </row>
    <row r="11" spans="1:73">
      <c r="A11" s="1">
        <v>2012</v>
      </c>
      <c r="B11" s="1">
        <v>10</v>
      </c>
      <c r="C11" s="4" t="s">
        <v>20</v>
      </c>
      <c r="D11" s="5">
        <v>102543</v>
      </c>
      <c r="E11" s="1">
        <v>323</v>
      </c>
      <c r="F11" s="5">
        <v>2974</v>
      </c>
      <c r="G11" s="5">
        <v>1096</v>
      </c>
      <c r="H11" s="5">
        <v>4393</v>
      </c>
      <c r="I11" s="5">
        <v>106936</v>
      </c>
      <c r="J11" s="5">
        <v>78338</v>
      </c>
      <c r="K11" s="1">
        <v>62</v>
      </c>
      <c r="L11" s="1">
        <v>514</v>
      </c>
      <c r="M11" s="5"/>
      <c r="N11" s="5">
        <v>37137</v>
      </c>
      <c r="O11" s="5">
        <v>38396</v>
      </c>
      <c r="P11" s="5"/>
      <c r="Q11" s="5"/>
      <c r="R11" s="5"/>
      <c r="S11" s="5"/>
      <c r="T11" s="5"/>
      <c r="U11" s="2"/>
      <c r="V11" s="2"/>
      <c r="W11" s="2"/>
      <c r="X11" s="5"/>
      <c r="Y11" s="5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1">
        <v>837</v>
      </c>
      <c r="AK11" s="5">
        <v>18830</v>
      </c>
      <c r="AM11" s="5">
        <v>4544</v>
      </c>
      <c r="AN11" s="5">
        <v>2159</v>
      </c>
      <c r="AO11" s="1">
        <v>408</v>
      </c>
      <c r="AP11" s="1">
        <v>232</v>
      </c>
      <c r="AV11" s="2"/>
      <c r="AW11" s="2"/>
      <c r="AX11" s="2"/>
      <c r="AY11" s="2"/>
      <c r="AZ11" s="2"/>
      <c r="BA11" s="2"/>
      <c r="BB11" s="2"/>
      <c r="BC11" s="4" t="s">
        <v>20</v>
      </c>
      <c r="BD11" s="1">
        <v>3</v>
      </c>
      <c r="BE11" s="1">
        <v>1</v>
      </c>
      <c r="BI11" s="1">
        <v>1</v>
      </c>
      <c r="BJ11" s="1">
        <v>1</v>
      </c>
    </row>
    <row r="12" spans="1:73">
      <c r="A12" s="1">
        <v>2012</v>
      </c>
      <c r="B12" s="1">
        <v>11</v>
      </c>
      <c r="C12" s="4" t="s">
        <v>21</v>
      </c>
      <c r="D12" s="5">
        <v>125933</v>
      </c>
      <c r="E12" s="1">
        <v>746</v>
      </c>
      <c r="F12" s="5">
        <v>4737</v>
      </c>
      <c r="G12" s="5">
        <v>1637</v>
      </c>
      <c r="H12" s="5">
        <v>7120</v>
      </c>
      <c r="I12" s="5">
        <v>133053</v>
      </c>
      <c r="J12" s="5">
        <v>102275</v>
      </c>
      <c r="K12" s="5">
        <v>1013</v>
      </c>
      <c r="L12" s="5">
        <v>2609</v>
      </c>
      <c r="M12" s="5"/>
      <c r="N12" s="5">
        <v>44309</v>
      </c>
      <c r="O12" s="5">
        <v>37234</v>
      </c>
      <c r="P12" s="5"/>
      <c r="Q12" s="5"/>
      <c r="R12" s="5"/>
      <c r="S12" s="5"/>
      <c r="T12" s="5"/>
      <c r="U12" s="2"/>
      <c r="V12" s="2"/>
      <c r="W12" s="2"/>
      <c r="X12" s="5"/>
      <c r="Y12" s="5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1">
        <v>596</v>
      </c>
      <c r="AK12" s="5">
        <v>17535</v>
      </c>
      <c r="AM12" s="5">
        <v>15679</v>
      </c>
      <c r="AN12" s="5">
        <v>6556</v>
      </c>
      <c r="AO12" s="1">
        <v>437</v>
      </c>
      <c r="AP12" s="1">
        <v>0</v>
      </c>
      <c r="AT12" s="5">
        <v>3587</v>
      </c>
      <c r="AV12" s="2"/>
      <c r="AW12" s="2"/>
      <c r="AX12" s="2"/>
      <c r="AY12" s="2"/>
      <c r="AZ12" s="2"/>
      <c r="BA12" s="2"/>
      <c r="BB12" s="2"/>
      <c r="BC12" s="4" t="s">
        <v>21</v>
      </c>
      <c r="BD12" s="1">
        <v>4</v>
      </c>
      <c r="BE12" s="1">
        <v>1</v>
      </c>
      <c r="BI12" s="1">
        <v>1</v>
      </c>
      <c r="BJ12" s="1">
        <v>1</v>
      </c>
      <c r="BK12" s="1">
        <v>1</v>
      </c>
    </row>
    <row r="13" spans="1:73">
      <c r="A13" s="1">
        <v>2012</v>
      </c>
      <c r="B13" s="1">
        <v>12</v>
      </c>
      <c r="C13" s="4" t="s">
        <v>22</v>
      </c>
      <c r="D13" s="5">
        <v>78830</v>
      </c>
      <c r="E13" s="1">
        <v>739</v>
      </c>
      <c r="F13" s="5">
        <v>3866</v>
      </c>
      <c r="G13" s="5">
        <v>1233</v>
      </c>
      <c r="H13" s="5">
        <v>5838</v>
      </c>
      <c r="I13" s="5">
        <v>84668</v>
      </c>
      <c r="J13" s="5">
        <v>70800</v>
      </c>
      <c r="K13" s="1">
        <v>147</v>
      </c>
      <c r="L13" s="5">
        <v>2335</v>
      </c>
      <c r="M13" s="5"/>
      <c r="N13" s="5">
        <v>31423</v>
      </c>
      <c r="O13" s="5">
        <v>28688</v>
      </c>
      <c r="P13" s="5"/>
      <c r="Q13" s="5"/>
      <c r="R13" s="5"/>
      <c r="S13" s="5"/>
      <c r="T13" s="5"/>
      <c r="U13" s="3"/>
      <c r="V13" s="3"/>
      <c r="W13" s="3"/>
      <c r="X13" s="5"/>
      <c r="Y13" s="5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5">
        <v>1362</v>
      </c>
      <c r="AK13" s="5">
        <v>1435</v>
      </c>
      <c r="AM13" s="5">
        <v>12958</v>
      </c>
      <c r="AN13" s="5">
        <v>2516</v>
      </c>
      <c r="AO13" s="1">
        <v>124</v>
      </c>
      <c r="AP13" s="1">
        <v>324</v>
      </c>
      <c r="AV13" s="3">
        <v>3951</v>
      </c>
      <c r="AW13" s="3"/>
      <c r="AX13" s="3"/>
      <c r="AY13" s="3"/>
      <c r="AZ13" s="3"/>
      <c r="BA13" s="3"/>
      <c r="BB13" s="3"/>
      <c r="BC13" s="4" t="s">
        <v>22</v>
      </c>
      <c r="BD13" s="1">
        <v>3</v>
      </c>
      <c r="BE13" s="1">
        <v>1</v>
      </c>
      <c r="BJ13" s="1">
        <v>1</v>
      </c>
      <c r="BK13" s="1">
        <v>1</v>
      </c>
    </row>
    <row r="14" spans="1:73">
      <c r="A14" s="1">
        <v>2012</v>
      </c>
      <c r="B14" s="1">
        <v>13</v>
      </c>
      <c r="C14" s="4" t="s">
        <v>23</v>
      </c>
      <c r="D14" s="5">
        <v>69906</v>
      </c>
      <c r="E14" s="1">
        <v>431</v>
      </c>
      <c r="F14" s="5">
        <v>1941</v>
      </c>
      <c r="G14" s="1">
        <v>878</v>
      </c>
      <c r="H14" s="5">
        <v>3250</v>
      </c>
      <c r="I14" s="5">
        <v>73156</v>
      </c>
      <c r="J14" s="5">
        <v>63520</v>
      </c>
      <c r="K14" s="1">
        <v>69</v>
      </c>
      <c r="L14" s="1">
        <v>55</v>
      </c>
      <c r="M14" s="5"/>
      <c r="N14" s="5">
        <v>24168</v>
      </c>
      <c r="O14" s="5">
        <v>27748</v>
      </c>
      <c r="P14" s="5"/>
      <c r="Q14" s="5"/>
      <c r="R14" s="5"/>
      <c r="S14" s="5"/>
      <c r="T14" s="5"/>
      <c r="U14" s="2"/>
      <c r="V14" s="2"/>
      <c r="W14" s="2"/>
      <c r="X14" s="5"/>
      <c r="Y14" s="5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1">
        <v>321</v>
      </c>
      <c r="AK14" s="5">
        <v>9874</v>
      </c>
      <c r="AM14" s="5">
        <v>6952</v>
      </c>
      <c r="AN14" s="1">
        <v>0</v>
      </c>
      <c r="AO14" s="1">
        <v>83</v>
      </c>
      <c r="AP14" s="1">
        <v>760</v>
      </c>
      <c r="AV14" s="2"/>
      <c r="AW14" s="2"/>
      <c r="AX14" s="2"/>
      <c r="AY14" s="2"/>
      <c r="AZ14" s="2"/>
      <c r="BA14" s="2"/>
      <c r="BB14" s="2"/>
      <c r="BC14" s="4" t="s">
        <v>23</v>
      </c>
      <c r="BD14" s="1">
        <v>3</v>
      </c>
      <c r="BE14" s="1">
        <v>1</v>
      </c>
      <c r="BI14" s="1">
        <v>1</v>
      </c>
      <c r="BJ14" s="1">
        <v>1</v>
      </c>
    </row>
    <row r="15" spans="1:73">
      <c r="A15" s="1">
        <v>2012</v>
      </c>
      <c r="B15" s="1">
        <v>14</v>
      </c>
      <c r="C15" s="4" t="s">
        <v>24</v>
      </c>
      <c r="D15" s="5">
        <v>63083</v>
      </c>
      <c r="E15" s="1">
        <v>815</v>
      </c>
      <c r="F15" s="5">
        <v>2212</v>
      </c>
      <c r="G15" s="5">
        <v>1096</v>
      </c>
      <c r="H15" s="5">
        <v>4123</v>
      </c>
      <c r="I15" s="5">
        <v>67206</v>
      </c>
      <c r="J15" s="5">
        <v>66593</v>
      </c>
      <c r="K15" s="1">
        <v>240</v>
      </c>
      <c r="L15" s="1">
        <v>511</v>
      </c>
      <c r="M15" s="5"/>
      <c r="N15" s="5">
        <v>30035</v>
      </c>
      <c r="O15" s="5">
        <v>13907</v>
      </c>
      <c r="P15" s="5"/>
      <c r="Q15" s="5"/>
      <c r="R15" s="5"/>
      <c r="S15" s="5"/>
      <c r="T15" s="5"/>
      <c r="U15" s="2"/>
      <c r="V15" s="2"/>
      <c r="W15" s="2"/>
      <c r="X15" s="5"/>
      <c r="Y15" s="5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1">
        <v>252</v>
      </c>
      <c r="AK15" s="5">
        <v>6871</v>
      </c>
      <c r="AM15" s="5">
        <v>11192</v>
      </c>
      <c r="AN15" s="1">
        <v>633</v>
      </c>
      <c r="AO15" s="1">
        <v>60</v>
      </c>
      <c r="AP15" s="1">
        <v>133</v>
      </c>
      <c r="AV15" s="2"/>
      <c r="AW15" s="2"/>
      <c r="AX15" s="2"/>
      <c r="AY15" s="2"/>
      <c r="AZ15" s="2"/>
      <c r="BA15" s="2"/>
      <c r="BB15" s="2"/>
      <c r="BC15" s="4" t="s">
        <v>24</v>
      </c>
      <c r="BD15" s="1">
        <v>3</v>
      </c>
      <c r="BE15" s="1">
        <v>1</v>
      </c>
      <c r="BJ15" s="1">
        <v>1</v>
      </c>
      <c r="BK15" s="1">
        <v>1</v>
      </c>
    </row>
    <row r="16" spans="1:73">
      <c r="A16" s="1">
        <v>2012</v>
      </c>
      <c r="B16" s="1" t="s">
        <v>10</v>
      </c>
      <c r="C16" s="1" t="s">
        <v>10</v>
      </c>
      <c r="D16" s="5">
        <v>2253696</v>
      </c>
      <c r="E16" s="5">
        <v>10682</v>
      </c>
      <c r="F16" s="5">
        <v>75119</v>
      </c>
      <c r="G16" s="5">
        <v>29953</v>
      </c>
      <c r="H16" s="5">
        <v>115754</v>
      </c>
      <c r="I16" s="5">
        <v>2369450</v>
      </c>
      <c r="J16" s="5">
        <v>2430504</v>
      </c>
      <c r="K16" s="5">
        <v>8496</v>
      </c>
      <c r="L16" s="5">
        <v>9643</v>
      </c>
      <c r="M16" s="5"/>
      <c r="N16" s="5">
        <v>897054</v>
      </c>
      <c r="O16" s="5">
        <v>827522</v>
      </c>
      <c r="P16" s="5"/>
      <c r="Q16" s="5"/>
      <c r="R16" s="5"/>
      <c r="S16" s="5"/>
      <c r="T16" s="5"/>
      <c r="U16" s="3"/>
      <c r="V16" s="3"/>
      <c r="W16" s="3"/>
      <c r="X16" s="5"/>
      <c r="Y16" s="5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5">
        <v>47747</v>
      </c>
      <c r="AK16" s="5">
        <v>163209</v>
      </c>
      <c r="AM16" s="5">
        <v>217447</v>
      </c>
      <c r="AN16" s="5">
        <v>61772</v>
      </c>
      <c r="AO16" s="5">
        <v>14071</v>
      </c>
      <c r="AP16" s="5">
        <v>11132</v>
      </c>
      <c r="AQ16" s="5">
        <v>3945</v>
      </c>
      <c r="AR16" s="5">
        <v>2321</v>
      </c>
      <c r="AS16" s="1">
        <v>711</v>
      </c>
      <c r="AT16" s="5">
        <v>3587</v>
      </c>
      <c r="AU16" s="5">
        <v>3178</v>
      </c>
      <c r="AV16" s="3">
        <v>3143</v>
      </c>
      <c r="AW16" s="3"/>
      <c r="AX16" s="3"/>
      <c r="AY16" s="3"/>
      <c r="AZ16" s="3"/>
      <c r="BA16" s="3"/>
      <c r="BB16" s="3"/>
      <c r="BC16" s="1" t="s">
        <v>28</v>
      </c>
      <c r="BD16" s="1">
        <v>84</v>
      </c>
      <c r="BE16" s="1">
        <v>33</v>
      </c>
      <c r="BH16" s="1">
        <v>1</v>
      </c>
      <c r="BI16" s="1">
        <v>6</v>
      </c>
      <c r="BJ16" s="1">
        <v>31</v>
      </c>
      <c r="BK16" s="1">
        <v>11</v>
      </c>
      <c r="BL16" s="1">
        <v>1</v>
      </c>
      <c r="BT16" s="1">
        <v>1</v>
      </c>
    </row>
    <row r="17" spans="1:68">
      <c r="A17" s="1">
        <v>2009</v>
      </c>
      <c r="B17" s="1">
        <v>1</v>
      </c>
      <c r="C17" s="4" t="s">
        <v>11</v>
      </c>
      <c r="D17" s="5">
        <f>SUM(N17:AP17)</f>
        <v>669325</v>
      </c>
      <c r="E17" s="5">
        <v>459</v>
      </c>
      <c r="F17" s="5">
        <v>4395</v>
      </c>
      <c r="G17" s="5">
        <v>1229</v>
      </c>
      <c r="H17" s="5">
        <f>E17+F17+G17</f>
        <v>6083</v>
      </c>
      <c r="I17" s="5">
        <f>D17+H17</f>
        <v>675408</v>
      </c>
      <c r="J17" s="5">
        <v>554932</v>
      </c>
      <c r="K17" s="5">
        <v>6966</v>
      </c>
      <c r="L17" s="5">
        <v>235</v>
      </c>
      <c r="M17" s="5"/>
      <c r="N17" s="5">
        <v>268809</v>
      </c>
      <c r="O17" s="5">
        <v>330800</v>
      </c>
      <c r="P17" s="5"/>
      <c r="Q17" s="5"/>
      <c r="R17" s="5"/>
      <c r="S17" s="5"/>
      <c r="T17" s="5"/>
      <c r="U17" s="5">
        <v>20593</v>
      </c>
      <c r="V17" s="5">
        <v>18951</v>
      </c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>
        <v>17803</v>
      </c>
      <c r="AK17" s="5"/>
      <c r="AL17" s="1">
        <v>12369</v>
      </c>
      <c r="AM17" s="5"/>
      <c r="AN17" s="5"/>
      <c r="AO17" s="5"/>
      <c r="AP17" s="5"/>
      <c r="AQ17" s="5"/>
      <c r="AR17" s="5"/>
      <c r="AT17" s="5"/>
      <c r="AU17" s="5"/>
      <c r="AV17" s="3"/>
      <c r="AW17" s="3"/>
      <c r="AX17" s="5"/>
      <c r="AY17" s="5"/>
      <c r="AZ17" s="5"/>
      <c r="BA17" s="5"/>
      <c r="BB17" s="5"/>
      <c r="BC17" s="4" t="s">
        <v>11</v>
      </c>
      <c r="BD17" s="5">
        <v>25</v>
      </c>
      <c r="BE17" s="5">
        <v>1</v>
      </c>
      <c r="BF17" s="5"/>
      <c r="BG17" s="5"/>
      <c r="BH17" s="5">
        <v>1</v>
      </c>
      <c r="BJ17" s="5">
        <v>12</v>
      </c>
      <c r="BM17" s="1">
        <v>1</v>
      </c>
      <c r="BN17" s="1">
        <v>1</v>
      </c>
    </row>
    <row r="18" spans="1:68">
      <c r="A18" s="1">
        <v>2009</v>
      </c>
      <c r="B18" s="1">
        <v>2</v>
      </c>
      <c r="C18" s="4" t="s">
        <v>12</v>
      </c>
      <c r="D18" s="5">
        <f>SUM(N18:AP18)</f>
        <v>180589</v>
      </c>
      <c r="E18" s="5">
        <v>267</v>
      </c>
      <c r="F18" s="5">
        <v>3487</v>
      </c>
      <c r="G18" s="5">
        <v>1150</v>
      </c>
      <c r="H18" s="5">
        <f t="shared" ref="H18:H30" si="0">E18+F18+G18</f>
        <v>4904</v>
      </c>
      <c r="I18" s="5">
        <f t="shared" ref="I18:I30" si="1">D18+H18</f>
        <v>185493</v>
      </c>
      <c r="J18" s="5">
        <v>209617</v>
      </c>
      <c r="K18" s="5">
        <v>332</v>
      </c>
      <c r="L18" s="5">
        <v>111</v>
      </c>
      <c r="M18" s="5"/>
      <c r="N18" s="5">
        <v>68503</v>
      </c>
      <c r="O18" s="5">
        <v>70355</v>
      </c>
      <c r="P18" s="5"/>
      <c r="Q18" s="5"/>
      <c r="R18" s="5"/>
      <c r="S18" s="5"/>
      <c r="T18" s="5"/>
      <c r="U18" s="5">
        <v>18042</v>
      </c>
      <c r="V18" s="5">
        <v>20172</v>
      </c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>
        <v>1243</v>
      </c>
      <c r="AK18" s="5"/>
      <c r="AL18" s="1">
        <v>2274</v>
      </c>
      <c r="AM18" s="5"/>
      <c r="AN18" s="5"/>
      <c r="AO18" s="5"/>
      <c r="AP18" s="5"/>
      <c r="AQ18" s="5"/>
      <c r="AR18" s="5"/>
      <c r="AT18" s="5"/>
      <c r="AU18" s="5"/>
      <c r="AV18" s="3"/>
      <c r="AW18" s="3"/>
      <c r="AX18" s="5"/>
      <c r="AY18" s="5"/>
      <c r="AZ18" s="5"/>
      <c r="BA18" s="5"/>
      <c r="BB18" s="5"/>
      <c r="BC18" s="4" t="s">
        <v>12</v>
      </c>
      <c r="BD18" s="5">
        <v>7</v>
      </c>
      <c r="BE18" s="5">
        <v>2</v>
      </c>
      <c r="BF18" s="5"/>
      <c r="BG18" s="5"/>
      <c r="BJ18" s="1">
        <v>3</v>
      </c>
      <c r="BM18" s="1">
        <v>1</v>
      </c>
      <c r="BN18" s="1">
        <v>1</v>
      </c>
    </row>
    <row r="19" spans="1:68">
      <c r="A19" s="1">
        <v>2009</v>
      </c>
      <c r="B19" s="1">
        <v>3</v>
      </c>
      <c r="C19" s="4" t="s">
        <v>13</v>
      </c>
      <c r="D19" s="5">
        <f>SUM(N19:AP19)</f>
        <v>150712</v>
      </c>
      <c r="E19" s="5">
        <v>272</v>
      </c>
      <c r="F19" s="5">
        <v>3054</v>
      </c>
      <c r="G19" s="5">
        <v>680</v>
      </c>
      <c r="H19" s="5">
        <f t="shared" si="0"/>
        <v>4006</v>
      </c>
      <c r="I19" s="5">
        <f t="shared" si="1"/>
        <v>154718</v>
      </c>
      <c r="J19" s="5">
        <v>178254</v>
      </c>
      <c r="K19" s="5">
        <v>332</v>
      </c>
      <c r="L19" s="5">
        <v>46</v>
      </c>
      <c r="M19" s="5"/>
      <c r="N19" s="5">
        <v>39618</v>
      </c>
      <c r="O19" s="5">
        <v>68127</v>
      </c>
      <c r="P19" s="5"/>
      <c r="Q19" s="5"/>
      <c r="R19" s="5"/>
      <c r="S19" s="5"/>
      <c r="T19" s="5"/>
      <c r="U19" s="5">
        <v>7198</v>
      </c>
      <c r="V19" s="5">
        <v>34086</v>
      </c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>
        <v>444</v>
      </c>
      <c r="AK19" s="5"/>
      <c r="AL19" s="1">
        <v>1239</v>
      </c>
      <c r="AM19" s="5"/>
      <c r="AN19" s="5"/>
      <c r="AO19" s="5"/>
      <c r="AP19" s="5"/>
      <c r="AQ19" s="5"/>
      <c r="AR19" s="5"/>
      <c r="AT19" s="5"/>
      <c r="AU19" s="5"/>
      <c r="AV19" s="3"/>
      <c r="AW19" s="3"/>
      <c r="AX19" s="5"/>
      <c r="AY19" s="5"/>
      <c r="AZ19" s="5"/>
      <c r="BA19" s="5"/>
      <c r="BB19" s="5"/>
      <c r="BC19" s="4" t="s">
        <v>13</v>
      </c>
      <c r="BD19" s="5">
        <v>6</v>
      </c>
      <c r="BE19" s="5">
        <v>2</v>
      </c>
      <c r="BF19" s="5"/>
      <c r="BG19" s="5"/>
      <c r="BJ19" s="1">
        <v>3</v>
      </c>
      <c r="BM19" s="1">
        <v>1</v>
      </c>
    </row>
    <row r="20" spans="1:68">
      <c r="A20" s="1">
        <v>2009</v>
      </c>
      <c r="B20" s="1">
        <v>4</v>
      </c>
      <c r="C20" s="4" t="s">
        <v>14</v>
      </c>
      <c r="D20" s="5">
        <f>SUM(N20:AP20)</f>
        <v>247151</v>
      </c>
      <c r="E20" s="5">
        <v>330</v>
      </c>
      <c r="F20" s="5">
        <v>2983</v>
      </c>
      <c r="G20" s="5">
        <v>1142</v>
      </c>
      <c r="H20" s="5">
        <f t="shared" si="0"/>
        <v>4455</v>
      </c>
      <c r="I20" s="5">
        <f t="shared" si="1"/>
        <v>251606</v>
      </c>
      <c r="J20" s="5">
        <v>218266</v>
      </c>
      <c r="K20" s="5">
        <v>128</v>
      </c>
      <c r="L20" s="5">
        <v>250</v>
      </c>
      <c r="M20" s="5"/>
      <c r="N20" s="5">
        <v>104400</v>
      </c>
      <c r="O20" s="5">
        <v>102437</v>
      </c>
      <c r="P20" s="5"/>
      <c r="Q20" s="5"/>
      <c r="R20" s="5"/>
      <c r="S20" s="5"/>
      <c r="T20" s="5"/>
      <c r="U20" s="5">
        <v>19526</v>
      </c>
      <c r="V20" s="5">
        <v>13816</v>
      </c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>
        <v>4952</v>
      </c>
      <c r="AK20" s="5"/>
      <c r="AL20" s="1">
        <v>2020</v>
      </c>
      <c r="AM20" s="5"/>
      <c r="AN20" s="5"/>
      <c r="AO20" s="5"/>
      <c r="AP20" s="5"/>
      <c r="AQ20" s="5"/>
      <c r="AR20" s="5"/>
      <c r="AT20" s="5"/>
      <c r="AU20" s="5"/>
      <c r="AV20" s="3"/>
      <c r="AW20" s="3"/>
      <c r="AX20" s="5"/>
      <c r="AY20" s="5"/>
      <c r="AZ20" s="5"/>
      <c r="BA20" s="5"/>
      <c r="BB20" s="5"/>
      <c r="BC20" s="4" t="s">
        <v>14</v>
      </c>
      <c r="BD20" s="5">
        <v>8</v>
      </c>
      <c r="BE20" s="5">
        <v>3</v>
      </c>
      <c r="BF20" s="5"/>
      <c r="BG20" s="5"/>
      <c r="BJ20" s="1">
        <v>3</v>
      </c>
      <c r="BM20" s="1">
        <v>1</v>
      </c>
      <c r="BN20" s="1">
        <v>1</v>
      </c>
    </row>
    <row r="21" spans="1:68">
      <c r="A21" s="1">
        <v>2009</v>
      </c>
      <c r="B21" s="1">
        <v>5</v>
      </c>
      <c r="C21" s="4" t="s">
        <v>15</v>
      </c>
      <c r="D21" s="5">
        <f>SUM(N21:AP21)</f>
        <v>124805</v>
      </c>
      <c r="E21" s="5">
        <v>253</v>
      </c>
      <c r="F21" s="5">
        <v>2493</v>
      </c>
      <c r="G21" s="5">
        <v>786</v>
      </c>
      <c r="H21" s="5">
        <f t="shared" si="0"/>
        <v>3532</v>
      </c>
      <c r="I21" s="5">
        <f t="shared" si="1"/>
        <v>128337</v>
      </c>
      <c r="J21" s="5">
        <v>118588</v>
      </c>
      <c r="K21" s="5">
        <v>34</v>
      </c>
      <c r="L21" s="5">
        <v>91</v>
      </c>
      <c r="M21" s="5"/>
      <c r="N21" s="5">
        <v>45891</v>
      </c>
      <c r="O21" s="5">
        <v>58157</v>
      </c>
      <c r="P21" s="5"/>
      <c r="Q21" s="5"/>
      <c r="R21" s="5"/>
      <c r="S21" s="5"/>
      <c r="T21" s="5"/>
      <c r="U21" s="5">
        <v>13185</v>
      </c>
      <c r="V21" s="5">
        <v>4353</v>
      </c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>
        <v>1400</v>
      </c>
      <c r="AK21" s="5"/>
      <c r="AL21" s="1">
        <v>1819</v>
      </c>
      <c r="AM21" s="5"/>
      <c r="AN21" s="5"/>
      <c r="AO21" s="5"/>
      <c r="AP21" s="5"/>
      <c r="AQ21" s="5"/>
      <c r="AR21" s="5"/>
      <c r="AT21" s="5"/>
      <c r="AU21" s="5"/>
      <c r="AV21" s="3"/>
      <c r="AW21" s="3"/>
      <c r="AX21" s="5"/>
      <c r="AY21" s="5"/>
      <c r="AZ21" s="5"/>
      <c r="BA21" s="5"/>
      <c r="BB21" s="5"/>
      <c r="BC21" s="4" t="s">
        <v>15</v>
      </c>
      <c r="BD21" s="5">
        <v>5</v>
      </c>
      <c r="BE21" s="5">
        <v>2</v>
      </c>
      <c r="BF21" s="5"/>
      <c r="BG21" s="5"/>
      <c r="BJ21" s="1">
        <v>2</v>
      </c>
      <c r="BN21" s="1">
        <v>1</v>
      </c>
    </row>
    <row r="22" spans="1:68">
      <c r="A22" s="1">
        <v>2009</v>
      </c>
      <c r="B22" s="1">
        <v>6</v>
      </c>
      <c r="C22" s="4" t="s">
        <v>16</v>
      </c>
      <c r="D22" s="5">
        <f>SUM(N22:AP22)</f>
        <v>155295</v>
      </c>
      <c r="E22" s="5">
        <v>307</v>
      </c>
      <c r="F22" s="5">
        <v>3085</v>
      </c>
      <c r="G22" s="5">
        <v>853</v>
      </c>
      <c r="H22" s="5">
        <f t="shared" si="0"/>
        <v>4245</v>
      </c>
      <c r="I22" s="5">
        <f t="shared" si="1"/>
        <v>159540</v>
      </c>
      <c r="J22" s="5">
        <v>148477</v>
      </c>
      <c r="K22" s="5">
        <v>79</v>
      </c>
      <c r="L22" s="5">
        <v>87</v>
      </c>
      <c r="M22" s="5"/>
      <c r="N22" s="5">
        <v>56002</v>
      </c>
      <c r="O22" s="5">
        <v>62991</v>
      </c>
      <c r="P22" s="5"/>
      <c r="Q22" s="5"/>
      <c r="R22" s="5"/>
      <c r="S22" s="5"/>
      <c r="T22" s="5"/>
      <c r="U22" s="5">
        <v>19012</v>
      </c>
      <c r="V22" s="5">
        <v>8288</v>
      </c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>
        <v>9002</v>
      </c>
      <c r="AK22" s="5"/>
      <c r="AM22" s="5"/>
      <c r="AN22" s="5"/>
      <c r="AO22" s="5"/>
      <c r="AP22" s="5"/>
      <c r="AQ22" s="5"/>
      <c r="AR22" s="5"/>
      <c r="AT22" s="5"/>
      <c r="AU22" s="5"/>
      <c r="AV22" s="3"/>
      <c r="AW22" s="3"/>
      <c r="AX22" s="5"/>
      <c r="AY22" s="5"/>
      <c r="AZ22" s="5"/>
      <c r="BA22" s="5"/>
      <c r="BB22" s="5"/>
      <c r="BC22" s="4" t="s">
        <v>16</v>
      </c>
      <c r="BD22" s="5">
        <v>6</v>
      </c>
      <c r="BE22" s="5">
        <v>2</v>
      </c>
      <c r="BF22" s="5"/>
      <c r="BG22" s="5"/>
      <c r="BJ22" s="1">
        <v>3</v>
      </c>
      <c r="BN22" s="1">
        <v>1</v>
      </c>
    </row>
    <row r="23" spans="1:68">
      <c r="A23" s="1">
        <v>2009</v>
      </c>
      <c r="B23" s="1">
        <v>7</v>
      </c>
      <c r="C23" s="4" t="s">
        <v>17</v>
      </c>
      <c r="D23" s="5">
        <f>SUM(N23:AP23)</f>
        <v>87123</v>
      </c>
      <c r="E23" s="5">
        <v>190</v>
      </c>
      <c r="F23" s="5">
        <v>2858</v>
      </c>
      <c r="G23" s="5">
        <v>861</v>
      </c>
      <c r="H23" s="5">
        <f t="shared" si="0"/>
        <v>3909</v>
      </c>
      <c r="I23" s="5">
        <f t="shared" si="1"/>
        <v>91032</v>
      </c>
      <c r="J23" s="5">
        <v>102379</v>
      </c>
      <c r="K23" s="5">
        <v>38</v>
      </c>
      <c r="L23" s="5">
        <v>60</v>
      </c>
      <c r="M23" s="5"/>
      <c r="N23" s="5">
        <v>33358</v>
      </c>
      <c r="O23" s="5">
        <v>24514</v>
      </c>
      <c r="P23" s="5"/>
      <c r="Q23" s="5"/>
      <c r="R23" s="5"/>
      <c r="S23" s="5"/>
      <c r="T23" s="5"/>
      <c r="U23" s="5">
        <v>19411</v>
      </c>
      <c r="V23" s="5">
        <v>9117</v>
      </c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>
        <v>441</v>
      </c>
      <c r="AK23" s="5"/>
      <c r="AL23" s="1">
        <v>282</v>
      </c>
      <c r="AM23" s="5"/>
      <c r="AN23" s="5"/>
      <c r="AO23" s="5"/>
      <c r="AP23" s="5"/>
      <c r="AQ23" s="5"/>
      <c r="AR23" s="5"/>
      <c r="AT23" s="5"/>
      <c r="AU23" s="5"/>
      <c r="AV23" s="3"/>
      <c r="AW23" s="3"/>
      <c r="AX23" s="5"/>
      <c r="AY23" s="5"/>
      <c r="AZ23" s="5"/>
      <c r="BA23" s="5"/>
      <c r="BB23" s="5"/>
      <c r="BC23" s="4" t="s">
        <v>17</v>
      </c>
      <c r="BD23" s="5">
        <v>4</v>
      </c>
      <c r="BE23" s="5">
        <v>2</v>
      </c>
      <c r="BF23" s="5"/>
      <c r="BG23" s="5"/>
      <c r="BJ23" s="1">
        <v>1</v>
      </c>
      <c r="BN23" s="1">
        <v>1</v>
      </c>
    </row>
    <row r="24" spans="1:68">
      <c r="A24" s="1">
        <v>2009</v>
      </c>
      <c r="B24" s="1">
        <v>8</v>
      </c>
      <c r="C24" s="4" t="s">
        <v>18</v>
      </c>
      <c r="D24" s="5">
        <f>SUM(N24:AP24)</f>
        <v>116873</v>
      </c>
      <c r="E24" s="5">
        <v>203</v>
      </c>
      <c r="F24" s="5">
        <v>2505</v>
      </c>
      <c r="G24" s="5">
        <v>581</v>
      </c>
      <c r="H24" s="5">
        <f t="shared" si="0"/>
        <v>3289</v>
      </c>
      <c r="I24" s="5">
        <f t="shared" si="1"/>
        <v>120162</v>
      </c>
      <c r="J24" s="5">
        <v>88598</v>
      </c>
      <c r="K24" s="5">
        <v>52</v>
      </c>
      <c r="L24" s="5">
        <v>62</v>
      </c>
      <c r="M24" s="5"/>
      <c r="N24" s="5">
        <v>38481</v>
      </c>
      <c r="O24" s="5">
        <v>45227</v>
      </c>
      <c r="P24" s="5"/>
      <c r="Q24" s="5"/>
      <c r="R24" s="5"/>
      <c r="S24" s="5"/>
      <c r="T24" s="5"/>
      <c r="U24" s="5">
        <v>16612</v>
      </c>
      <c r="V24" s="5">
        <v>6973</v>
      </c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>
        <v>9580</v>
      </c>
      <c r="AK24" s="5"/>
      <c r="AM24" s="5"/>
      <c r="AN24" s="5"/>
      <c r="AO24" s="5"/>
      <c r="AP24" s="5"/>
      <c r="AQ24" s="5"/>
      <c r="AR24" s="5"/>
      <c r="AT24" s="5"/>
      <c r="AU24" s="5"/>
      <c r="AV24" s="3"/>
      <c r="AW24" s="3"/>
      <c r="AX24" s="5"/>
      <c r="AY24" s="5"/>
      <c r="AZ24" s="5"/>
      <c r="BA24" s="5"/>
      <c r="BB24" s="5"/>
      <c r="BC24" s="4" t="s">
        <v>18</v>
      </c>
      <c r="BD24" s="5">
        <v>4</v>
      </c>
      <c r="BE24" s="5">
        <v>1</v>
      </c>
      <c r="BF24" s="5"/>
      <c r="BG24" s="5"/>
      <c r="BJ24" s="1">
        <v>2</v>
      </c>
      <c r="BN24" s="1">
        <v>1</v>
      </c>
    </row>
    <row r="25" spans="1:68">
      <c r="A25" s="1">
        <v>2009</v>
      </c>
      <c r="B25" s="1">
        <v>9</v>
      </c>
      <c r="C25" s="4" t="s">
        <v>19</v>
      </c>
      <c r="D25" s="5">
        <f>SUM(N25:AP25)</f>
        <v>80208</v>
      </c>
      <c r="E25" s="5">
        <v>152</v>
      </c>
      <c r="F25" s="5">
        <v>1658</v>
      </c>
      <c r="G25" s="5">
        <v>765</v>
      </c>
      <c r="H25" s="5">
        <f t="shared" si="0"/>
        <v>2575</v>
      </c>
      <c r="I25" s="5">
        <f t="shared" si="1"/>
        <v>82783</v>
      </c>
      <c r="J25" s="5">
        <v>64759</v>
      </c>
      <c r="K25" s="5">
        <v>31</v>
      </c>
      <c r="L25" s="5">
        <v>27</v>
      </c>
      <c r="M25" s="5"/>
      <c r="N25" s="5">
        <v>31244</v>
      </c>
      <c r="O25" s="5">
        <v>31154</v>
      </c>
      <c r="P25" s="5"/>
      <c r="Q25" s="5"/>
      <c r="R25" s="5"/>
      <c r="S25" s="5"/>
      <c r="T25" s="5"/>
      <c r="U25" s="5">
        <v>9169</v>
      </c>
      <c r="V25" s="5">
        <v>8081</v>
      </c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>
        <v>150</v>
      </c>
      <c r="AK25" s="5"/>
      <c r="AL25" s="1">
        <v>410</v>
      </c>
      <c r="AM25" s="5"/>
      <c r="AN25" s="5"/>
      <c r="AO25" s="5"/>
      <c r="AP25" s="5"/>
      <c r="AQ25" s="5"/>
      <c r="AR25" s="5"/>
      <c r="AT25" s="5"/>
      <c r="AU25" s="5"/>
      <c r="AV25" s="3"/>
      <c r="AW25" s="3"/>
      <c r="AX25" s="5"/>
      <c r="AY25" s="5"/>
      <c r="AZ25" s="5"/>
      <c r="BA25" s="5"/>
      <c r="BB25" s="5"/>
      <c r="BC25" s="4" t="s">
        <v>19</v>
      </c>
      <c r="BD25" s="5">
        <v>3</v>
      </c>
      <c r="BE25" s="5">
        <v>1</v>
      </c>
      <c r="BF25" s="5"/>
      <c r="BG25" s="5"/>
      <c r="BJ25" s="1">
        <v>1</v>
      </c>
      <c r="BN25" s="1">
        <v>1</v>
      </c>
    </row>
    <row r="26" spans="1:68">
      <c r="A26" s="1">
        <v>2009</v>
      </c>
      <c r="B26" s="1">
        <v>10</v>
      </c>
      <c r="C26" s="4" t="s">
        <v>20</v>
      </c>
      <c r="D26" s="5">
        <f>SUM(N26:AP26)</f>
        <v>97212</v>
      </c>
      <c r="E26" s="5">
        <v>190</v>
      </c>
      <c r="F26" s="5">
        <v>1337</v>
      </c>
      <c r="G26" s="5">
        <v>597</v>
      </c>
      <c r="H26" s="5">
        <f t="shared" si="0"/>
        <v>2124</v>
      </c>
      <c r="I26" s="5">
        <f t="shared" si="1"/>
        <v>99336</v>
      </c>
      <c r="J26" s="5">
        <v>59686</v>
      </c>
      <c r="K26" s="5">
        <v>8775</v>
      </c>
      <c r="L26" s="5">
        <v>24</v>
      </c>
      <c r="M26" s="5"/>
      <c r="N26" s="5">
        <v>38696</v>
      </c>
      <c r="O26" s="5">
        <v>38822</v>
      </c>
      <c r="P26" s="5"/>
      <c r="Q26" s="5"/>
      <c r="R26" s="5"/>
      <c r="S26" s="5"/>
      <c r="T26" s="5"/>
      <c r="U26" s="5">
        <v>16745</v>
      </c>
      <c r="V26" s="5">
        <v>2138</v>
      </c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>
        <v>493</v>
      </c>
      <c r="AK26" s="5"/>
      <c r="AL26" s="1">
        <v>318</v>
      </c>
      <c r="AM26" s="5"/>
      <c r="AN26" s="5"/>
      <c r="AO26" s="5"/>
      <c r="AP26" s="5"/>
      <c r="AQ26" s="5"/>
      <c r="AR26" s="5"/>
      <c r="AT26" s="5"/>
      <c r="AU26" s="5"/>
      <c r="AV26" s="3"/>
      <c r="AW26" s="3">
        <v>2456</v>
      </c>
      <c r="AX26" s="5"/>
      <c r="AY26" s="5"/>
      <c r="AZ26" s="5"/>
      <c r="BA26" s="5"/>
      <c r="BB26" s="5"/>
      <c r="BC26" s="4" t="s">
        <v>20</v>
      </c>
      <c r="BD26" s="5">
        <v>3</v>
      </c>
      <c r="BE26" s="5">
        <v>1</v>
      </c>
      <c r="BF26" s="5"/>
      <c r="BG26" s="5"/>
      <c r="BJ26" s="1">
        <v>1</v>
      </c>
      <c r="BN26" s="1">
        <v>1</v>
      </c>
    </row>
    <row r="27" spans="1:68">
      <c r="A27" s="1">
        <v>2009</v>
      </c>
      <c r="B27" s="1">
        <v>11</v>
      </c>
      <c r="C27" s="4" t="s">
        <v>21</v>
      </c>
      <c r="D27" s="5">
        <f>SUM(N27:AP27)</f>
        <v>117580</v>
      </c>
      <c r="E27" s="5">
        <v>278</v>
      </c>
      <c r="F27" s="5">
        <v>2317</v>
      </c>
      <c r="G27" s="5">
        <v>837</v>
      </c>
      <c r="H27" s="5">
        <f t="shared" si="0"/>
        <v>3432</v>
      </c>
      <c r="I27" s="5">
        <f t="shared" si="1"/>
        <v>121012</v>
      </c>
      <c r="J27" s="5">
        <v>97979</v>
      </c>
      <c r="K27" s="5">
        <v>56</v>
      </c>
      <c r="L27" s="5">
        <v>103</v>
      </c>
      <c r="M27" s="5"/>
      <c r="N27" s="5">
        <v>48721</v>
      </c>
      <c r="O27" s="5">
        <v>40677</v>
      </c>
      <c r="P27" s="5"/>
      <c r="Q27" s="5"/>
      <c r="R27" s="5"/>
      <c r="S27" s="5"/>
      <c r="T27" s="5"/>
      <c r="U27" s="5">
        <v>13744</v>
      </c>
      <c r="V27" s="5">
        <v>13117</v>
      </c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>
        <v>698</v>
      </c>
      <c r="AK27" s="5"/>
      <c r="AL27" s="1">
        <v>623</v>
      </c>
      <c r="AM27" s="5"/>
      <c r="AN27" s="5"/>
      <c r="AO27" s="5"/>
      <c r="AP27" s="5"/>
      <c r="AQ27" s="5"/>
      <c r="AR27" s="5"/>
      <c r="AT27" s="5"/>
      <c r="AU27" s="5"/>
      <c r="AV27" s="3"/>
      <c r="AW27" s="3"/>
      <c r="AX27" s="5"/>
      <c r="AY27" s="5"/>
      <c r="AZ27" s="5"/>
      <c r="BA27" s="5"/>
      <c r="BB27" s="5"/>
      <c r="BC27" s="4" t="s">
        <v>21</v>
      </c>
      <c r="BD27" s="5">
        <v>4</v>
      </c>
      <c r="BE27" s="5">
        <v>2</v>
      </c>
      <c r="BF27" s="5"/>
      <c r="BG27" s="5"/>
      <c r="BJ27" s="1">
        <v>1</v>
      </c>
      <c r="BN27" s="1">
        <v>1</v>
      </c>
    </row>
    <row r="28" spans="1:68">
      <c r="A28" s="1">
        <v>2009</v>
      </c>
      <c r="B28" s="1">
        <v>12</v>
      </c>
      <c r="C28" s="4" t="s">
        <v>22</v>
      </c>
      <c r="D28" s="5">
        <f>SUM(N28:AP28)</f>
        <v>71409</v>
      </c>
      <c r="E28" s="5">
        <v>180</v>
      </c>
      <c r="F28" s="5">
        <v>1911</v>
      </c>
      <c r="G28" s="5">
        <v>679</v>
      </c>
      <c r="H28" s="5">
        <f t="shared" si="0"/>
        <v>2770</v>
      </c>
      <c r="I28" s="5">
        <f t="shared" si="1"/>
        <v>74179</v>
      </c>
      <c r="J28" s="5">
        <v>56188</v>
      </c>
      <c r="K28" s="5">
        <v>42</v>
      </c>
      <c r="L28" s="5">
        <v>53</v>
      </c>
      <c r="M28" s="5"/>
      <c r="N28" s="5">
        <v>28526</v>
      </c>
      <c r="O28" s="5">
        <v>26297</v>
      </c>
      <c r="P28" s="5"/>
      <c r="Q28" s="5"/>
      <c r="R28" s="5"/>
      <c r="S28" s="5"/>
      <c r="T28" s="5"/>
      <c r="U28" s="5">
        <v>7007</v>
      </c>
      <c r="V28" s="5">
        <v>9359</v>
      </c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>
        <v>220</v>
      </c>
      <c r="AK28" s="5"/>
      <c r="AM28" s="5"/>
      <c r="AN28" s="5"/>
      <c r="AO28" s="5"/>
      <c r="AP28" s="5"/>
      <c r="AQ28" s="5"/>
      <c r="AR28" s="5"/>
      <c r="AT28" s="5"/>
      <c r="AU28" s="5"/>
      <c r="AV28" s="3"/>
      <c r="AW28" s="3"/>
      <c r="AX28" s="5"/>
      <c r="AY28" s="5"/>
      <c r="AZ28" s="5"/>
      <c r="BA28" s="5"/>
      <c r="BB28" s="5"/>
      <c r="BC28" s="4" t="s">
        <v>22</v>
      </c>
      <c r="BD28" s="5">
        <v>3</v>
      </c>
      <c r="BE28" s="5">
        <v>1</v>
      </c>
      <c r="BF28" s="5"/>
      <c r="BG28" s="5"/>
      <c r="BJ28" s="1">
        <v>1</v>
      </c>
      <c r="BM28" s="1">
        <v>1</v>
      </c>
    </row>
    <row r="29" spans="1:68">
      <c r="A29" s="1">
        <v>2009</v>
      </c>
      <c r="B29" s="1">
        <v>13</v>
      </c>
      <c r="C29" s="4" t="s">
        <v>23</v>
      </c>
      <c r="D29" s="5">
        <f>SUM(N29:AP29)</f>
        <v>63299</v>
      </c>
      <c r="E29" s="5">
        <v>141</v>
      </c>
      <c r="F29" s="5">
        <v>1182</v>
      </c>
      <c r="G29" s="5">
        <v>519</v>
      </c>
      <c r="H29" s="5">
        <f t="shared" si="0"/>
        <v>1842</v>
      </c>
      <c r="I29" s="5">
        <f t="shared" si="1"/>
        <v>65141</v>
      </c>
      <c r="J29" s="5">
        <v>50025</v>
      </c>
      <c r="K29" s="5">
        <v>25</v>
      </c>
      <c r="L29" s="5">
        <v>9</v>
      </c>
      <c r="M29" s="5"/>
      <c r="N29" s="5">
        <v>22676</v>
      </c>
      <c r="O29" s="5">
        <v>26247</v>
      </c>
      <c r="P29" s="5"/>
      <c r="Q29" s="5"/>
      <c r="R29" s="5"/>
      <c r="S29" s="5"/>
      <c r="T29" s="5"/>
      <c r="U29" s="5">
        <v>8703</v>
      </c>
      <c r="V29" s="5">
        <v>4612</v>
      </c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>
        <v>422</v>
      </c>
      <c r="AK29" s="5"/>
      <c r="AL29" s="1">
        <v>639</v>
      </c>
      <c r="AM29" s="5"/>
      <c r="AN29" s="5"/>
      <c r="AO29" s="5"/>
      <c r="AP29" s="5"/>
      <c r="AQ29" s="5"/>
      <c r="AR29" s="5"/>
      <c r="AT29" s="5"/>
      <c r="AU29" s="5"/>
      <c r="AV29" s="3"/>
      <c r="AW29" s="3">
        <v>5251</v>
      </c>
      <c r="AX29" s="5"/>
      <c r="AY29" s="5"/>
      <c r="AZ29" s="5"/>
      <c r="BA29" s="5"/>
      <c r="BB29" s="5"/>
      <c r="BC29" s="4" t="s">
        <v>23</v>
      </c>
      <c r="BD29" s="5">
        <v>3</v>
      </c>
      <c r="BE29" s="5">
        <v>1</v>
      </c>
      <c r="BF29" s="5"/>
      <c r="BG29" s="5"/>
      <c r="BJ29" s="1">
        <v>1</v>
      </c>
      <c r="BN29" s="1">
        <v>1</v>
      </c>
    </row>
    <row r="30" spans="1:68">
      <c r="A30" s="1">
        <v>2009</v>
      </c>
      <c r="B30" s="1">
        <v>14</v>
      </c>
      <c r="C30" s="4" t="s">
        <v>24</v>
      </c>
      <c r="D30" s="5">
        <f>SUM(N30:AP30)</f>
        <v>54008</v>
      </c>
      <c r="E30" s="5">
        <v>152</v>
      </c>
      <c r="F30" s="5">
        <v>938</v>
      </c>
      <c r="G30" s="5">
        <v>722</v>
      </c>
      <c r="H30" s="5">
        <f t="shared" si="0"/>
        <v>1812</v>
      </c>
      <c r="I30" s="5">
        <f t="shared" si="1"/>
        <v>55820</v>
      </c>
      <c r="J30" s="5">
        <v>54820</v>
      </c>
      <c r="K30" s="5">
        <v>27</v>
      </c>
      <c r="L30" s="5">
        <v>33</v>
      </c>
      <c r="M30" s="5"/>
      <c r="N30" s="5">
        <v>29241</v>
      </c>
      <c r="O30" s="5">
        <v>18131</v>
      </c>
      <c r="P30" s="5"/>
      <c r="Q30" s="5"/>
      <c r="R30" s="5"/>
      <c r="S30" s="5"/>
      <c r="T30" s="5"/>
      <c r="U30" s="5">
        <v>5804</v>
      </c>
      <c r="V30" s="5">
        <v>591</v>
      </c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>
        <v>123</v>
      </c>
      <c r="AK30" s="5"/>
      <c r="AL30" s="1">
        <v>118</v>
      </c>
      <c r="AM30" s="5"/>
      <c r="AN30" s="5"/>
      <c r="AO30" s="5"/>
      <c r="AP30" s="5"/>
      <c r="AQ30" s="5"/>
      <c r="AR30" s="5"/>
      <c r="AT30" s="5"/>
      <c r="AU30" s="5"/>
      <c r="AV30" s="3"/>
      <c r="AW30" s="3"/>
      <c r="AX30" s="5"/>
      <c r="AY30" s="5"/>
      <c r="AZ30" s="5"/>
      <c r="BA30" s="5"/>
      <c r="BB30" s="5"/>
      <c r="BC30" s="4" t="s">
        <v>24</v>
      </c>
      <c r="BD30" s="5">
        <v>3</v>
      </c>
      <c r="BE30" s="5">
        <v>2</v>
      </c>
      <c r="BF30" s="5"/>
      <c r="BG30" s="5"/>
      <c r="BJ30" s="1">
        <v>1</v>
      </c>
    </row>
    <row r="31" spans="1:68">
      <c r="A31" s="1">
        <v>2009</v>
      </c>
      <c r="B31" s="1" t="s">
        <v>10</v>
      </c>
      <c r="C31" s="1" t="s">
        <v>10</v>
      </c>
      <c r="D31" s="5">
        <f>SUM(N31:AP31)</f>
        <v>2215589</v>
      </c>
      <c r="E31" s="5">
        <f>SUM(E17:E30)</f>
        <v>3374</v>
      </c>
      <c r="F31" s="5">
        <f>SUM(F17:F30)</f>
        <v>34203</v>
      </c>
      <c r="G31" s="5">
        <f>SUM(G17:G30)</f>
        <v>11401</v>
      </c>
      <c r="H31" s="5">
        <f>SUM(H17:H30)</f>
        <v>48978</v>
      </c>
      <c r="I31" s="5">
        <f>SUM(I17:I30)</f>
        <v>2264567</v>
      </c>
      <c r="J31" s="5">
        <f>SUM(J17:J30)</f>
        <v>2002568</v>
      </c>
      <c r="K31" s="5">
        <f>SUM(K17:K30)</f>
        <v>16917</v>
      </c>
      <c r="L31" s="5">
        <f>SUM(L17:L30)</f>
        <v>1191</v>
      </c>
      <c r="M31" s="5"/>
      <c r="N31" s="5">
        <f>SUM(N17:N30)</f>
        <v>854166</v>
      </c>
      <c r="O31" s="5">
        <f>SUM(O17:O30)</f>
        <v>943936</v>
      </c>
      <c r="P31" s="5"/>
      <c r="Q31" s="5"/>
      <c r="R31" s="5"/>
      <c r="S31" s="5"/>
      <c r="T31" s="5"/>
      <c r="U31" s="5">
        <f>SUM(U17:U30)</f>
        <v>194751</v>
      </c>
      <c r="V31" s="5">
        <f>SUM(V17:V30)</f>
        <v>153654</v>
      </c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>
        <f>SUM(AJ17:AJ30)</f>
        <v>46971</v>
      </c>
      <c r="AK31" s="5"/>
      <c r="AL31" s="5">
        <f>SUM(AL17:AL30)</f>
        <v>22111</v>
      </c>
      <c r="AM31" s="5"/>
      <c r="AN31" s="5"/>
      <c r="AO31" s="5"/>
      <c r="AP31" s="5"/>
      <c r="AQ31" s="5"/>
      <c r="AR31" s="5"/>
      <c r="AT31" s="5"/>
      <c r="AU31" s="5"/>
      <c r="AV31" s="3"/>
      <c r="AW31" s="3"/>
      <c r="AX31" s="5"/>
      <c r="AY31" s="5"/>
      <c r="AZ31" s="5"/>
      <c r="BA31" s="5"/>
      <c r="BB31" s="5"/>
      <c r="BC31" s="1" t="s">
        <v>28</v>
      </c>
      <c r="BD31" s="5">
        <f>SUM(BD17:BD30)</f>
        <v>84</v>
      </c>
      <c r="BE31" s="5">
        <f>SUM(BE17:BE30)</f>
        <v>23</v>
      </c>
      <c r="BF31" s="5"/>
      <c r="BG31" s="5"/>
      <c r="BH31" s="5">
        <f>SUM(BH17:BH30)</f>
        <v>1</v>
      </c>
      <c r="BJ31" s="5">
        <f>SUM(BJ17:BJ30)</f>
        <v>35</v>
      </c>
      <c r="BM31" s="5">
        <f t="shared" ref="BM31:BN31" si="2">SUM(BM17:BM30)</f>
        <v>5</v>
      </c>
      <c r="BN31" s="5">
        <f t="shared" si="2"/>
        <v>11</v>
      </c>
      <c r="BO31" s="5"/>
      <c r="BP31" s="5"/>
    </row>
    <row r="32" spans="1:68">
      <c r="A32" s="1">
        <v>2006</v>
      </c>
      <c r="B32" s="1">
        <v>1</v>
      </c>
      <c r="C32" s="4" t="s">
        <v>11</v>
      </c>
      <c r="D32" s="7">
        <f>SUM(N32:BB32)</f>
        <v>578376</v>
      </c>
      <c r="E32" s="5">
        <v>657</v>
      </c>
      <c r="F32" s="5">
        <v>5432</v>
      </c>
      <c r="G32" s="5">
        <v>1868</v>
      </c>
      <c r="H32" s="5">
        <f>E32+F32+G32</f>
        <v>7957</v>
      </c>
      <c r="I32" s="7">
        <f>D32+H32</f>
        <v>586333</v>
      </c>
      <c r="M32" s="6"/>
      <c r="N32" s="6">
        <v>233103</v>
      </c>
      <c r="O32" s="7">
        <v>279754</v>
      </c>
      <c r="P32" s="6"/>
      <c r="Q32" s="6"/>
      <c r="R32" s="6"/>
      <c r="S32" s="7"/>
      <c r="T32" s="7"/>
      <c r="U32" s="7">
        <v>20415</v>
      </c>
      <c r="V32" s="7">
        <v>18091</v>
      </c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>
        <v>27013</v>
      </c>
      <c r="AO32" s="7"/>
      <c r="AX32" s="7"/>
      <c r="AY32" s="7"/>
      <c r="AZ32" s="7"/>
      <c r="BA32" s="7"/>
      <c r="BB32" s="7"/>
      <c r="BC32" s="4" t="s">
        <v>11</v>
      </c>
      <c r="BD32" s="7">
        <v>25</v>
      </c>
      <c r="BE32" s="7">
        <v>1</v>
      </c>
      <c r="BF32" s="7"/>
      <c r="BG32" s="7"/>
      <c r="BH32" s="7">
        <v>1</v>
      </c>
      <c r="BJ32" s="7">
        <v>12</v>
      </c>
      <c r="BM32" s="7">
        <v>1</v>
      </c>
      <c r="BN32" s="7">
        <v>1</v>
      </c>
      <c r="BO32" s="7"/>
      <c r="BP32" s="7"/>
    </row>
    <row r="33" spans="1:69">
      <c r="A33" s="1">
        <v>2006</v>
      </c>
      <c r="B33" s="1">
        <v>2</v>
      </c>
      <c r="C33" s="4" t="s">
        <v>12</v>
      </c>
      <c r="D33" s="7">
        <f>SUM(N33:BB33)</f>
        <v>169800</v>
      </c>
      <c r="E33" s="5">
        <v>337</v>
      </c>
      <c r="F33" s="5">
        <v>4423</v>
      </c>
      <c r="G33" s="5">
        <v>1607</v>
      </c>
      <c r="H33" s="5">
        <f t="shared" ref="H33:H91" si="3">E33+F33+G33</f>
        <v>6367</v>
      </c>
      <c r="I33" s="7">
        <f t="shared" ref="I33:I46" si="4">D33+H33</f>
        <v>176167</v>
      </c>
      <c r="M33" s="4"/>
      <c r="N33" s="4">
        <v>60693</v>
      </c>
      <c r="O33" s="1">
        <v>58762</v>
      </c>
      <c r="P33" s="4"/>
      <c r="Q33" s="4"/>
      <c r="R33" s="4"/>
      <c r="U33" s="1">
        <v>23301</v>
      </c>
      <c r="V33" s="1">
        <v>24888</v>
      </c>
      <c r="AJ33" s="1">
        <v>2156</v>
      </c>
      <c r="BC33" s="4" t="s">
        <v>12</v>
      </c>
      <c r="BD33" s="7">
        <v>7</v>
      </c>
      <c r="BE33" s="7">
        <v>3</v>
      </c>
      <c r="BF33" s="7"/>
      <c r="BG33" s="7"/>
      <c r="BH33" s="7"/>
      <c r="BJ33" s="7">
        <v>2</v>
      </c>
      <c r="BM33" s="7">
        <v>1</v>
      </c>
      <c r="BN33" s="7">
        <v>1</v>
      </c>
      <c r="BO33" s="7"/>
      <c r="BP33" s="7"/>
    </row>
    <row r="34" spans="1:69">
      <c r="A34" s="1">
        <v>2006</v>
      </c>
      <c r="B34" s="1">
        <v>3</v>
      </c>
      <c r="C34" s="4" t="s">
        <v>13</v>
      </c>
      <c r="D34" s="7">
        <f>SUM(N34:BB34)</f>
        <v>147805</v>
      </c>
      <c r="E34" s="5">
        <v>254</v>
      </c>
      <c r="F34" s="5">
        <v>4094</v>
      </c>
      <c r="G34" s="5">
        <v>1228</v>
      </c>
      <c r="H34" s="5">
        <f t="shared" si="3"/>
        <v>5576</v>
      </c>
      <c r="I34" s="7">
        <f t="shared" si="4"/>
        <v>153381</v>
      </c>
      <c r="M34" s="4"/>
      <c r="N34" s="4">
        <v>42208</v>
      </c>
      <c r="O34" s="1">
        <v>62293</v>
      </c>
      <c r="P34" s="4"/>
      <c r="Q34" s="4"/>
      <c r="R34" s="4"/>
      <c r="U34" s="1">
        <v>35080</v>
      </c>
      <c r="V34" s="1">
        <v>6870</v>
      </c>
      <c r="AJ34" s="1">
        <v>1354</v>
      </c>
      <c r="BC34" s="4" t="s">
        <v>13</v>
      </c>
      <c r="BD34" s="7">
        <v>6</v>
      </c>
      <c r="BE34" s="7">
        <v>2</v>
      </c>
      <c r="BF34" s="7"/>
      <c r="BG34" s="7"/>
      <c r="BH34" s="7"/>
      <c r="BJ34" s="7">
        <v>3</v>
      </c>
      <c r="BM34" s="7"/>
      <c r="BN34" s="7">
        <v>1</v>
      </c>
      <c r="BO34" s="7"/>
      <c r="BP34" s="7"/>
    </row>
    <row r="35" spans="1:69">
      <c r="A35" s="1">
        <v>2006</v>
      </c>
      <c r="B35" s="1">
        <v>4</v>
      </c>
      <c r="C35" s="4" t="s">
        <v>14</v>
      </c>
      <c r="D35" s="7">
        <f>SUM(N35:BB35)</f>
        <v>221323</v>
      </c>
      <c r="E35" s="5">
        <v>478</v>
      </c>
      <c r="F35" s="5">
        <v>3864</v>
      </c>
      <c r="G35" s="5">
        <v>1558</v>
      </c>
      <c r="H35" s="5">
        <f t="shared" si="3"/>
        <v>5900</v>
      </c>
      <c r="I35" s="7">
        <f t="shared" si="4"/>
        <v>227223</v>
      </c>
      <c r="M35" s="4"/>
      <c r="N35" s="4">
        <v>98230</v>
      </c>
      <c r="O35" s="1">
        <v>85767</v>
      </c>
      <c r="P35" s="4"/>
      <c r="Q35" s="4"/>
      <c r="R35" s="4"/>
      <c r="U35" s="1">
        <v>17284</v>
      </c>
      <c r="V35" s="1">
        <v>12335</v>
      </c>
      <c r="AJ35" s="1">
        <v>6423</v>
      </c>
      <c r="AO35" s="1">
        <v>1284</v>
      </c>
      <c r="BC35" s="4" t="s">
        <v>14</v>
      </c>
      <c r="BD35" s="7">
        <v>8</v>
      </c>
      <c r="BE35" s="7">
        <v>4</v>
      </c>
      <c r="BF35" s="7"/>
      <c r="BG35" s="7"/>
      <c r="BH35" s="7"/>
      <c r="BJ35" s="7">
        <v>3</v>
      </c>
      <c r="BM35" s="7"/>
      <c r="BN35" s="7">
        <v>1</v>
      </c>
      <c r="BO35" s="7"/>
      <c r="BP35" s="7"/>
    </row>
    <row r="36" spans="1:69">
      <c r="A36" s="1">
        <v>2006</v>
      </c>
      <c r="B36" s="1">
        <v>5</v>
      </c>
      <c r="C36" s="4" t="s">
        <v>15</v>
      </c>
      <c r="D36" s="7">
        <f>SUM(N36:BB36)</f>
        <v>115721</v>
      </c>
      <c r="E36" s="5">
        <v>254</v>
      </c>
      <c r="F36" s="5">
        <v>3158</v>
      </c>
      <c r="G36" s="5">
        <v>1109</v>
      </c>
      <c r="H36" s="5">
        <f t="shared" si="3"/>
        <v>4521</v>
      </c>
      <c r="I36" s="7">
        <f t="shared" si="4"/>
        <v>120242</v>
      </c>
      <c r="M36" s="4"/>
      <c r="N36" s="4">
        <v>45029</v>
      </c>
      <c r="O36" s="1">
        <v>49543</v>
      </c>
      <c r="P36" s="4"/>
      <c r="Q36" s="4"/>
      <c r="R36" s="4"/>
      <c r="U36" s="1">
        <v>13690</v>
      </c>
      <c r="V36" s="1">
        <v>4816</v>
      </c>
      <c r="AJ36" s="1">
        <v>2643</v>
      </c>
      <c r="BC36" s="4" t="s">
        <v>15</v>
      </c>
      <c r="BD36" s="7">
        <v>5</v>
      </c>
      <c r="BE36" s="7">
        <v>2</v>
      </c>
      <c r="BF36" s="7"/>
      <c r="BG36" s="7"/>
      <c r="BH36" s="7"/>
      <c r="BJ36" s="7">
        <v>2</v>
      </c>
      <c r="BM36" s="7"/>
      <c r="BN36" s="7">
        <v>1</v>
      </c>
      <c r="BO36" s="7"/>
      <c r="BP36" s="7"/>
    </row>
    <row r="37" spans="1:69">
      <c r="A37" s="1">
        <v>2006</v>
      </c>
      <c r="B37" s="1">
        <v>6</v>
      </c>
      <c r="C37" s="4" t="s">
        <v>16</v>
      </c>
      <c r="D37" s="7">
        <f>SUM(N37:BB37)</f>
        <v>142765</v>
      </c>
      <c r="E37" s="5">
        <v>316</v>
      </c>
      <c r="F37" s="5">
        <v>3552</v>
      </c>
      <c r="G37" s="5">
        <v>1417</v>
      </c>
      <c r="H37" s="5">
        <f t="shared" si="3"/>
        <v>5285</v>
      </c>
      <c r="I37" s="7">
        <f t="shared" si="4"/>
        <v>148050</v>
      </c>
      <c r="M37" s="4"/>
      <c r="N37" s="4">
        <v>51015</v>
      </c>
      <c r="O37" s="1">
        <v>47289</v>
      </c>
      <c r="P37" s="4"/>
      <c r="Q37" s="4"/>
      <c r="R37" s="4"/>
      <c r="U37" s="1">
        <v>22776</v>
      </c>
      <c r="V37" s="1">
        <v>7568</v>
      </c>
      <c r="AJ37" s="1">
        <v>14117</v>
      </c>
      <c r="BC37" s="4" t="s">
        <v>16</v>
      </c>
      <c r="BD37" s="7">
        <v>6</v>
      </c>
      <c r="BE37" s="7">
        <v>2</v>
      </c>
      <c r="BF37" s="7"/>
      <c r="BG37" s="7"/>
      <c r="BH37" s="7">
        <v>1</v>
      </c>
      <c r="BJ37" s="7">
        <v>2</v>
      </c>
      <c r="BM37" s="7"/>
      <c r="BN37" s="7">
        <v>1</v>
      </c>
      <c r="BO37" s="7"/>
      <c r="BP37" s="7"/>
    </row>
    <row r="38" spans="1:69">
      <c r="A38" s="1">
        <v>2006</v>
      </c>
      <c r="B38" s="1">
        <v>7</v>
      </c>
      <c r="C38" s="4" t="s">
        <v>17</v>
      </c>
      <c r="D38" s="7">
        <f>SUM(N38:BB38)</f>
        <v>78594</v>
      </c>
      <c r="E38" s="5">
        <v>343</v>
      </c>
      <c r="F38" s="5">
        <v>3932</v>
      </c>
      <c r="G38" s="5">
        <v>1232</v>
      </c>
      <c r="H38" s="5">
        <f t="shared" si="3"/>
        <v>5507</v>
      </c>
      <c r="I38" s="7">
        <f t="shared" si="4"/>
        <v>84101</v>
      </c>
      <c r="M38" s="4"/>
      <c r="N38" s="4">
        <v>28695</v>
      </c>
      <c r="O38" s="1">
        <v>19602</v>
      </c>
      <c r="P38" s="4"/>
      <c r="Q38" s="4"/>
      <c r="R38" s="4"/>
      <c r="U38" s="1">
        <v>22484</v>
      </c>
      <c r="V38" s="1">
        <v>7371</v>
      </c>
      <c r="AJ38" s="1">
        <v>442</v>
      </c>
      <c r="BC38" s="4" t="s">
        <v>17</v>
      </c>
      <c r="BD38" s="7">
        <v>4</v>
      </c>
      <c r="BE38" s="7">
        <v>2</v>
      </c>
      <c r="BF38" s="7"/>
      <c r="BG38" s="7"/>
      <c r="BH38" s="7"/>
      <c r="BJ38" s="7">
        <v>1</v>
      </c>
      <c r="BM38" s="7"/>
      <c r="BN38" s="7">
        <v>1</v>
      </c>
      <c r="BO38" s="7"/>
      <c r="BP38" s="7"/>
    </row>
    <row r="39" spans="1:69">
      <c r="A39" s="1">
        <v>2006</v>
      </c>
      <c r="B39" s="1">
        <v>8</v>
      </c>
      <c r="C39" s="4" t="s">
        <v>18</v>
      </c>
      <c r="D39" s="7">
        <f>SUM(N39:BB39)</f>
        <v>107140</v>
      </c>
      <c r="E39" s="5">
        <v>192</v>
      </c>
      <c r="F39" s="5">
        <v>2696</v>
      </c>
      <c r="G39" s="5">
        <v>865</v>
      </c>
      <c r="H39" s="5">
        <f t="shared" si="3"/>
        <v>3753</v>
      </c>
      <c r="I39" s="7">
        <f t="shared" si="4"/>
        <v>110893</v>
      </c>
      <c r="M39" s="4"/>
      <c r="N39" s="4">
        <v>38187</v>
      </c>
      <c r="O39" s="1">
        <v>37630</v>
      </c>
      <c r="P39" s="4"/>
      <c r="Q39" s="4"/>
      <c r="R39" s="4"/>
      <c r="U39" s="1">
        <v>17170</v>
      </c>
      <c r="V39" s="1">
        <v>12425</v>
      </c>
      <c r="AJ39" s="1">
        <v>1417</v>
      </c>
      <c r="AO39" s="1">
        <v>311</v>
      </c>
      <c r="BC39" s="4" t="s">
        <v>18</v>
      </c>
      <c r="BD39" s="7">
        <v>4</v>
      </c>
      <c r="BE39" s="7">
        <v>1</v>
      </c>
      <c r="BF39" s="7"/>
      <c r="BG39" s="7"/>
      <c r="BH39" s="7"/>
      <c r="BJ39" s="7">
        <v>1</v>
      </c>
      <c r="BM39" s="7">
        <v>1</v>
      </c>
      <c r="BN39" s="7">
        <v>1</v>
      </c>
      <c r="BO39" s="7"/>
      <c r="BP39" s="7"/>
    </row>
    <row r="40" spans="1:69">
      <c r="A40" s="1">
        <v>2006</v>
      </c>
      <c r="B40" s="1">
        <v>9</v>
      </c>
      <c r="C40" s="4" t="s">
        <v>19</v>
      </c>
      <c r="D40" s="7">
        <f>SUM(N40:BB40)</f>
        <v>73429</v>
      </c>
      <c r="E40" s="5">
        <v>177</v>
      </c>
      <c r="F40" s="5">
        <v>2060</v>
      </c>
      <c r="G40" s="5">
        <v>952</v>
      </c>
      <c r="H40" s="5">
        <f t="shared" si="3"/>
        <v>3189</v>
      </c>
      <c r="I40" s="7">
        <f t="shared" si="4"/>
        <v>76618</v>
      </c>
      <c r="M40" s="4"/>
      <c r="N40" s="4">
        <v>31736</v>
      </c>
      <c r="O40" s="1">
        <v>22074</v>
      </c>
      <c r="P40" s="4"/>
      <c r="Q40" s="4"/>
      <c r="R40" s="4"/>
      <c r="U40" s="1">
        <v>8064</v>
      </c>
      <c r="V40" s="1">
        <v>11200</v>
      </c>
      <c r="AJ40" s="1">
        <v>355</v>
      </c>
      <c r="BC40" s="4" t="s">
        <v>19</v>
      </c>
      <c r="BD40" s="7">
        <v>3</v>
      </c>
      <c r="BE40" s="7">
        <v>1</v>
      </c>
      <c r="BF40" s="7"/>
      <c r="BG40" s="7"/>
      <c r="BH40" s="7"/>
      <c r="BJ40" s="7">
        <v>1</v>
      </c>
      <c r="BM40" s="7">
        <v>1</v>
      </c>
      <c r="BN40" s="7"/>
      <c r="BO40" s="7"/>
      <c r="BP40" s="7"/>
    </row>
    <row r="41" spans="1:69">
      <c r="A41" s="1">
        <v>2006</v>
      </c>
      <c r="B41" s="1">
        <v>10</v>
      </c>
      <c r="C41" s="4" t="s">
        <v>20</v>
      </c>
      <c r="D41" s="7">
        <f>SUM(N41:BB41)</f>
        <v>84786</v>
      </c>
      <c r="E41" s="5">
        <v>180</v>
      </c>
      <c r="F41" s="5">
        <v>1681</v>
      </c>
      <c r="G41" s="5">
        <v>803</v>
      </c>
      <c r="H41" s="5">
        <f t="shared" si="3"/>
        <v>2664</v>
      </c>
      <c r="I41" s="7">
        <f t="shared" si="4"/>
        <v>87450</v>
      </c>
      <c r="M41" s="4"/>
      <c r="N41" s="4">
        <v>36768</v>
      </c>
      <c r="O41" s="1">
        <v>32829</v>
      </c>
      <c r="P41" s="4"/>
      <c r="Q41" s="4"/>
      <c r="R41" s="4"/>
      <c r="U41" s="1">
        <v>11991</v>
      </c>
      <c r="V41" s="1">
        <v>1979</v>
      </c>
      <c r="AJ41" s="1">
        <v>1219</v>
      </c>
      <c r="BC41" s="4" t="s">
        <v>20</v>
      </c>
      <c r="BD41" s="7">
        <v>3</v>
      </c>
      <c r="BE41" s="7">
        <v>1</v>
      </c>
      <c r="BF41" s="7"/>
      <c r="BG41" s="7"/>
      <c r="BH41" s="7"/>
      <c r="BJ41" s="7">
        <v>1</v>
      </c>
      <c r="BM41" s="7"/>
      <c r="BN41" s="7">
        <v>1</v>
      </c>
      <c r="BO41" s="7"/>
      <c r="BP41" s="7"/>
    </row>
    <row r="42" spans="1:69">
      <c r="A42" s="1">
        <v>2006</v>
      </c>
      <c r="B42" s="1">
        <v>11</v>
      </c>
      <c r="C42" s="4" t="s">
        <v>21</v>
      </c>
      <c r="D42" s="7">
        <f>SUM(N42:BB42)</f>
        <v>104476</v>
      </c>
      <c r="E42" s="5">
        <v>315</v>
      </c>
      <c r="F42" s="5">
        <v>2594</v>
      </c>
      <c r="G42" s="5">
        <v>1266</v>
      </c>
      <c r="H42" s="5">
        <f t="shared" si="3"/>
        <v>4175</v>
      </c>
      <c r="I42" s="7">
        <f t="shared" si="4"/>
        <v>108651</v>
      </c>
      <c r="M42" s="4"/>
      <c r="N42" s="4">
        <v>42421</v>
      </c>
      <c r="O42" s="1">
        <v>31001</v>
      </c>
      <c r="P42" s="4"/>
      <c r="Q42" s="4"/>
      <c r="R42" s="4"/>
      <c r="U42" s="1">
        <v>11914</v>
      </c>
      <c r="V42" s="1">
        <v>17107</v>
      </c>
      <c r="AJ42" s="5">
        <v>2033</v>
      </c>
      <c r="BC42" s="4" t="s">
        <v>21</v>
      </c>
      <c r="BD42" s="7">
        <v>4</v>
      </c>
      <c r="BE42" s="7">
        <v>2</v>
      </c>
      <c r="BF42" s="7"/>
      <c r="BG42" s="7"/>
      <c r="BH42" s="7"/>
      <c r="BJ42" s="7">
        <v>1</v>
      </c>
      <c r="BM42" s="7">
        <v>1</v>
      </c>
      <c r="BN42" s="7"/>
      <c r="BO42" s="7"/>
      <c r="BP42" s="7"/>
    </row>
    <row r="43" spans="1:69">
      <c r="A43" s="1">
        <v>2006</v>
      </c>
      <c r="B43" s="1">
        <v>12</v>
      </c>
      <c r="C43" s="4" t="s">
        <v>22</v>
      </c>
      <c r="D43" s="7">
        <f>SUM(N43:BB43)</f>
        <v>64967</v>
      </c>
      <c r="E43" s="5">
        <v>211</v>
      </c>
      <c r="F43" s="5">
        <v>2364</v>
      </c>
      <c r="G43" s="5">
        <v>1114</v>
      </c>
      <c r="H43" s="5">
        <f t="shared" si="3"/>
        <v>3689</v>
      </c>
      <c r="I43" s="7">
        <f t="shared" si="4"/>
        <v>68656</v>
      </c>
      <c r="M43" s="4"/>
      <c r="N43" s="4">
        <v>25618</v>
      </c>
      <c r="O43" s="1">
        <v>18769</v>
      </c>
      <c r="P43" s="4"/>
      <c r="Q43" s="4"/>
      <c r="R43" s="4"/>
      <c r="U43" s="1">
        <v>9760</v>
      </c>
      <c r="V43" s="1">
        <v>10217</v>
      </c>
      <c r="AJ43" s="1">
        <v>603</v>
      </c>
      <c r="BC43" s="4" t="s">
        <v>22</v>
      </c>
      <c r="BD43" s="7">
        <v>3</v>
      </c>
      <c r="BE43" s="7">
        <v>1</v>
      </c>
      <c r="BF43" s="7"/>
      <c r="BG43" s="7"/>
      <c r="BH43" s="7"/>
      <c r="BJ43" s="7">
        <v>1</v>
      </c>
      <c r="BM43" s="7">
        <v>1</v>
      </c>
      <c r="BN43" s="7"/>
      <c r="BO43" s="7"/>
      <c r="BP43" s="7"/>
    </row>
    <row r="44" spans="1:69">
      <c r="A44" s="1">
        <v>2006</v>
      </c>
      <c r="B44" s="1">
        <v>13</v>
      </c>
      <c r="C44" s="4" t="s">
        <v>23</v>
      </c>
      <c r="D44" s="7">
        <f>SUM(N44:BB44)</f>
        <v>57616</v>
      </c>
      <c r="E44" s="5">
        <v>128</v>
      </c>
      <c r="F44" s="5">
        <v>1217</v>
      </c>
      <c r="G44" s="5">
        <v>717</v>
      </c>
      <c r="H44" s="5">
        <f t="shared" si="3"/>
        <v>2062</v>
      </c>
      <c r="I44" s="7">
        <f t="shared" si="4"/>
        <v>59678</v>
      </c>
      <c r="M44" s="4"/>
      <c r="N44" s="4">
        <v>22890</v>
      </c>
      <c r="O44" s="1">
        <v>24436</v>
      </c>
      <c r="P44" s="4"/>
      <c r="Q44" s="4"/>
      <c r="R44" s="4"/>
      <c r="U44" s="1">
        <v>5800</v>
      </c>
      <c r="V44" s="1">
        <v>3244</v>
      </c>
      <c r="AJ44" s="1">
        <v>993</v>
      </c>
      <c r="AO44" s="1">
        <v>253</v>
      </c>
      <c r="BC44" s="4" t="s">
        <v>23</v>
      </c>
      <c r="BD44" s="7">
        <v>3</v>
      </c>
      <c r="BE44" s="7">
        <v>1</v>
      </c>
      <c r="BF44" s="7"/>
      <c r="BG44" s="7"/>
      <c r="BH44" s="7"/>
      <c r="BJ44" s="7">
        <v>1</v>
      </c>
      <c r="BM44" s="7"/>
      <c r="BN44" s="7">
        <v>1</v>
      </c>
      <c r="BO44" s="7"/>
      <c r="BP44" s="7"/>
    </row>
    <row r="45" spans="1:69">
      <c r="A45" s="1">
        <v>2006</v>
      </c>
      <c r="B45" s="1">
        <v>14</v>
      </c>
      <c r="C45" s="4" t="s">
        <v>24</v>
      </c>
      <c r="D45" s="7">
        <f>SUM(N45:BB45)</f>
        <v>51216</v>
      </c>
      <c r="E45" s="5">
        <v>175</v>
      </c>
      <c r="F45" s="5">
        <v>1179</v>
      </c>
      <c r="G45" s="5">
        <v>876</v>
      </c>
      <c r="H45" s="5">
        <f t="shared" si="3"/>
        <v>2230</v>
      </c>
      <c r="I45" s="7">
        <f t="shared" si="4"/>
        <v>53446</v>
      </c>
      <c r="M45" s="4"/>
      <c r="N45" s="4">
        <v>26637</v>
      </c>
      <c r="O45" s="5">
        <v>15323</v>
      </c>
      <c r="P45" s="4"/>
      <c r="Q45" s="4"/>
      <c r="R45" s="4"/>
      <c r="S45" s="5"/>
      <c r="T45" s="5"/>
      <c r="U45" s="1">
        <v>8467</v>
      </c>
      <c r="V45" s="1">
        <v>427</v>
      </c>
      <c r="X45" s="5"/>
      <c r="Y45" s="5"/>
      <c r="AJ45" s="1">
        <v>254</v>
      </c>
      <c r="AO45" s="1">
        <v>108</v>
      </c>
      <c r="BC45" s="4" t="s">
        <v>24</v>
      </c>
      <c r="BD45" s="7">
        <v>3</v>
      </c>
      <c r="BE45" s="7">
        <v>2</v>
      </c>
      <c r="BF45" s="7"/>
      <c r="BG45" s="7"/>
      <c r="BH45" s="7"/>
      <c r="BJ45" s="7">
        <v>1</v>
      </c>
      <c r="BM45" s="7"/>
      <c r="BN45" s="7"/>
      <c r="BO45" s="7"/>
      <c r="BP45" s="7"/>
    </row>
    <row r="46" spans="1:69">
      <c r="A46" s="1">
        <v>2006</v>
      </c>
      <c r="B46" s="1" t="s">
        <v>10</v>
      </c>
      <c r="C46" s="1" t="s">
        <v>10</v>
      </c>
      <c r="D46" s="7">
        <f>SUM(N46:BB46)</f>
        <v>1998014</v>
      </c>
      <c r="E46" s="5">
        <f>SUM(E32:E45)</f>
        <v>4017</v>
      </c>
      <c r="F46" s="5">
        <f>SUM(F32:F45)</f>
        <v>42246</v>
      </c>
      <c r="G46" s="5">
        <f>SUM(G32:G45)</f>
        <v>16612</v>
      </c>
      <c r="H46" s="5">
        <f t="shared" si="3"/>
        <v>62875</v>
      </c>
      <c r="I46" s="7">
        <f t="shared" si="4"/>
        <v>2060889</v>
      </c>
      <c r="M46" s="6"/>
      <c r="N46" s="6">
        <v>783230</v>
      </c>
      <c r="O46" s="7">
        <f t="shared" ref="O46" si="5">SUM(O32:O45)</f>
        <v>785072</v>
      </c>
      <c r="P46" s="6"/>
      <c r="Q46" s="6"/>
      <c r="R46" s="6"/>
      <c r="S46" s="7"/>
      <c r="T46" s="7"/>
      <c r="U46" s="7">
        <f t="shared" ref="U46" si="6">SUM(U32:U45)</f>
        <v>228196</v>
      </c>
      <c r="V46" s="7">
        <f>SUM(V32:V45)</f>
        <v>138538</v>
      </c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>
        <f t="shared" ref="AJ46" si="7">SUM(AJ32:AJ45)</f>
        <v>61022</v>
      </c>
      <c r="AO46" s="7">
        <f t="shared" ref="AO46" si="8">SUM(AO32:AO45)</f>
        <v>1956</v>
      </c>
      <c r="AX46" s="7"/>
      <c r="AY46" s="7"/>
      <c r="AZ46" s="7"/>
      <c r="BA46" s="7"/>
      <c r="BB46" s="7"/>
      <c r="BC46" s="1" t="s">
        <v>28</v>
      </c>
      <c r="BD46" s="7">
        <v>84</v>
      </c>
      <c r="BE46" s="7">
        <v>34</v>
      </c>
      <c r="BF46" s="7"/>
      <c r="BG46" s="7"/>
      <c r="BH46" s="7">
        <v>2</v>
      </c>
      <c r="BJ46" s="7">
        <v>32</v>
      </c>
      <c r="BM46" s="7">
        <v>6</v>
      </c>
      <c r="BN46" s="7">
        <v>10</v>
      </c>
      <c r="BO46" s="7"/>
      <c r="BP46" s="7"/>
    </row>
    <row r="47" spans="1:69">
      <c r="A47" s="1">
        <v>2003</v>
      </c>
      <c r="B47" s="1">
        <v>1</v>
      </c>
      <c r="C47" s="4" t="s">
        <v>11</v>
      </c>
      <c r="D47" s="7">
        <f>SUM(M47:BB47)</f>
        <v>393191</v>
      </c>
      <c r="E47" s="5">
        <v>348</v>
      </c>
      <c r="F47" s="5">
        <v>6053</v>
      </c>
      <c r="G47" s="5">
        <v>1767</v>
      </c>
      <c r="H47" s="5">
        <f t="shared" si="3"/>
        <v>8168</v>
      </c>
      <c r="I47" s="7">
        <f>D47+H47</f>
        <v>401359</v>
      </c>
      <c r="J47" s="5">
        <v>641701</v>
      </c>
      <c r="K47" s="5">
        <v>762</v>
      </c>
      <c r="L47" s="5">
        <v>121</v>
      </c>
      <c r="M47" s="1">
        <v>5617</v>
      </c>
      <c r="N47" s="4">
        <v>124960</v>
      </c>
      <c r="O47" s="4">
        <v>160495</v>
      </c>
      <c r="P47" s="4"/>
      <c r="Q47" s="4"/>
      <c r="R47" s="4"/>
      <c r="S47" s="4"/>
      <c r="T47" s="4"/>
      <c r="U47" s="1">
        <v>14169</v>
      </c>
      <c r="V47" s="4">
        <v>15881</v>
      </c>
      <c r="W47" s="1">
        <v>48192</v>
      </c>
      <c r="X47" s="1">
        <v>7826</v>
      </c>
      <c r="Y47" s="4">
        <v>1974</v>
      </c>
      <c r="AA47" s="4"/>
      <c r="AB47" s="1">
        <v>5307</v>
      </c>
      <c r="AC47" s="4">
        <v>5285</v>
      </c>
      <c r="AD47" s="1">
        <v>3485</v>
      </c>
      <c r="BC47" s="4" t="s">
        <v>11</v>
      </c>
      <c r="BD47" s="7">
        <v>16</v>
      </c>
      <c r="BE47" s="7">
        <v>5</v>
      </c>
      <c r="BF47" s="7"/>
      <c r="BG47" s="7"/>
      <c r="BJ47" s="7">
        <v>7</v>
      </c>
      <c r="BM47" s="7">
        <v>1</v>
      </c>
      <c r="BN47" s="1">
        <v>1</v>
      </c>
      <c r="BQ47" s="1">
        <v>2</v>
      </c>
    </row>
    <row r="48" spans="1:69">
      <c r="A48" s="1">
        <v>2003</v>
      </c>
      <c r="B48" s="1">
        <v>2</v>
      </c>
      <c r="C48" s="4" t="s">
        <v>12</v>
      </c>
      <c r="D48" s="7">
        <f>SUM(M48:BB48)</f>
        <v>114086</v>
      </c>
      <c r="E48" s="5">
        <v>256</v>
      </c>
      <c r="F48" s="5">
        <v>2922</v>
      </c>
      <c r="G48" s="5">
        <v>1379</v>
      </c>
      <c r="H48" s="5">
        <f t="shared" si="3"/>
        <v>4557</v>
      </c>
      <c r="I48" s="7">
        <f t="shared" ref="I48:I91" si="9">D48+H48</f>
        <v>118643</v>
      </c>
      <c r="J48" s="5">
        <v>220048</v>
      </c>
      <c r="K48" s="5">
        <v>79</v>
      </c>
      <c r="L48" s="5">
        <v>30</v>
      </c>
      <c r="M48" s="1">
        <v>832</v>
      </c>
      <c r="N48" s="4">
        <v>35216</v>
      </c>
      <c r="O48" s="4">
        <v>43462</v>
      </c>
      <c r="P48" s="4"/>
      <c r="Q48" s="4"/>
      <c r="R48" s="4"/>
      <c r="S48" s="4"/>
      <c r="T48" s="4"/>
      <c r="U48" s="1">
        <v>10408</v>
      </c>
      <c r="V48" s="4">
        <v>10995</v>
      </c>
      <c r="W48" s="1">
        <v>3454</v>
      </c>
      <c r="X48" s="1">
        <v>714</v>
      </c>
      <c r="Y48" s="4">
        <v>2990</v>
      </c>
      <c r="AA48" s="4"/>
      <c r="AB48" s="1">
        <v>1213</v>
      </c>
      <c r="AC48" s="4">
        <v>3795</v>
      </c>
      <c r="AD48" s="1">
        <v>1007</v>
      </c>
      <c r="BC48" s="4" t="s">
        <v>12</v>
      </c>
      <c r="BD48" s="7">
        <v>5</v>
      </c>
      <c r="BE48" s="7">
        <v>2</v>
      </c>
      <c r="BF48" s="7"/>
      <c r="BG48" s="7"/>
      <c r="BJ48" s="7">
        <v>2</v>
      </c>
      <c r="BM48" s="7">
        <v>1</v>
      </c>
    </row>
    <row r="49" spans="1:71">
      <c r="A49" s="1">
        <v>2003</v>
      </c>
      <c r="B49" s="1">
        <v>3</v>
      </c>
      <c r="C49" s="4" t="s">
        <v>13</v>
      </c>
      <c r="D49" s="7">
        <f>SUM(M49:AD49)</f>
        <v>98995</v>
      </c>
      <c r="E49" s="5">
        <v>175</v>
      </c>
      <c r="F49" s="5">
        <v>2755</v>
      </c>
      <c r="G49" s="5">
        <v>1084</v>
      </c>
      <c r="H49" s="5">
        <f t="shared" si="3"/>
        <v>4014</v>
      </c>
      <c r="I49" s="7">
        <f t="shared" si="9"/>
        <v>103009</v>
      </c>
      <c r="J49" s="5">
        <v>165222</v>
      </c>
      <c r="K49" s="5">
        <v>114</v>
      </c>
      <c r="L49" s="5">
        <v>55</v>
      </c>
      <c r="M49" s="1">
        <v>473</v>
      </c>
      <c r="N49" s="4">
        <v>27556</v>
      </c>
      <c r="O49" s="4">
        <v>32610</v>
      </c>
      <c r="P49" s="4"/>
      <c r="Q49" s="4"/>
      <c r="R49" s="4"/>
      <c r="S49" s="4"/>
      <c r="T49" s="4"/>
      <c r="U49" s="1">
        <v>17342</v>
      </c>
      <c r="V49" s="4">
        <v>10676</v>
      </c>
      <c r="W49" s="1">
        <v>4615</v>
      </c>
      <c r="X49" s="1">
        <v>2284</v>
      </c>
      <c r="Y49" s="4">
        <v>1619</v>
      </c>
      <c r="AA49" s="4"/>
      <c r="AB49" s="1">
        <v>915</v>
      </c>
      <c r="AC49" s="4">
        <v>485</v>
      </c>
      <c r="AD49" s="1">
        <v>420</v>
      </c>
      <c r="AX49" s="4">
        <v>12011</v>
      </c>
      <c r="AY49" s="4"/>
      <c r="AZ49" s="4"/>
      <c r="BA49" s="4"/>
      <c r="BB49" s="4"/>
      <c r="BC49" s="4" t="s">
        <v>13</v>
      </c>
      <c r="BD49" s="7">
        <v>5</v>
      </c>
      <c r="BE49" s="7">
        <v>1</v>
      </c>
      <c r="BF49" s="7"/>
      <c r="BG49" s="7"/>
      <c r="BJ49" s="7">
        <v>2</v>
      </c>
      <c r="BN49" s="7">
        <v>1</v>
      </c>
      <c r="BO49" s="7"/>
      <c r="BP49" s="7"/>
      <c r="BS49" s="1">
        <v>1</v>
      </c>
    </row>
    <row r="50" spans="1:71">
      <c r="A50" s="1">
        <v>2003</v>
      </c>
      <c r="B50" s="1">
        <v>4</v>
      </c>
      <c r="C50" s="4" t="s">
        <v>14</v>
      </c>
      <c r="D50" s="7">
        <f>SUM(M50:AD50)</f>
        <v>154003</v>
      </c>
      <c r="E50" s="5">
        <v>159</v>
      </c>
      <c r="F50" s="5">
        <v>3248</v>
      </c>
      <c r="G50" s="5">
        <v>1629</v>
      </c>
      <c r="H50" s="5">
        <f t="shared" si="3"/>
        <v>5036</v>
      </c>
      <c r="I50" s="7">
        <f t="shared" si="9"/>
        <v>159039</v>
      </c>
      <c r="J50" s="5">
        <v>226336</v>
      </c>
      <c r="K50" s="5">
        <v>127</v>
      </c>
      <c r="L50" s="5">
        <v>85</v>
      </c>
      <c r="M50" s="1">
        <v>3542</v>
      </c>
      <c r="N50" s="4">
        <v>60083</v>
      </c>
      <c r="O50" s="4">
        <v>48638</v>
      </c>
      <c r="P50" s="4"/>
      <c r="Q50" s="4"/>
      <c r="R50" s="4"/>
      <c r="S50" s="4"/>
      <c r="T50" s="4"/>
      <c r="U50" s="1">
        <v>13325</v>
      </c>
      <c r="V50" s="4">
        <v>6538</v>
      </c>
      <c r="W50" s="1">
        <v>8846</v>
      </c>
      <c r="X50" s="1">
        <v>1637</v>
      </c>
      <c r="Y50" s="4">
        <v>2132</v>
      </c>
      <c r="AA50" s="4"/>
      <c r="AB50" s="1">
        <v>6730</v>
      </c>
      <c r="AC50" s="4">
        <v>1213</v>
      </c>
      <c r="AD50" s="1">
        <v>1319</v>
      </c>
      <c r="AY50" s="1">
        <v>7857</v>
      </c>
      <c r="BC50" s="4" t="s">
        <v>14</v>
      </c>
      <c r="BD50" s="7">
        <v>6</v>
      </c>
      <c r="BE50" s="7">
        <v>2</v>
      </c>
      <c r="BF50" s="7"/>
      <c r="BG50" s="7"/>
      <c r="BJ50" s="7">
        <v>2</v>
      </c>
      <c r="BN50" s="7">
        <v>1</v>
      </c>
      <c r="BO50" s="7"/>
      <c r="BP50" s="7"/>
      <c r="BQ50" s="1">
        <v>1</v>
      </c>
    </row>
    <row r="51" spans="1:71">
      <c r="A51" s="1">
        <v>2003</v>
      </c>
      <c r="B51" s="1">
        <v>5</v>
      </c>
      <c r="C51" s="4" t="s">
        <v>15</v>
      </c>
      <c r="D51" s="7">
        <f>SUM(M51:AD51)</f>
        <v>86476</v>
      </c>
      <c r="E51" s="5">
        <v>205</v>
      </c>
      <c r="F51" s="5">
        <v>2540</v>
      </c>
      <c r="G51" s="5">
        <v>1175</v>
      </c>
      <c r="H51" s="5">
        <f t="shared" si="3"/>
        <v>3920</v>
      </c>
      <c r="I51" s="7">
        <f t="shared" si="9"/>
        <v>90396</v>
      </c>
      <c r="J51" s="5">
        <v>124679</v>
      </c>
      <c r="K51" s="5">
        <v>81</v>
      </c>
      <c r="L51" s="5">
        <v>44</v>
      </c>
      <c r="M51" s="1">
        <v>1614</v>
      </c>
      <c r="N51" s="4">
        <v>25905</v>
      </c>
      <c r="O51" s="4">
        <v>33821</v>
      </c>
      <c r="P51" s="4"/>
      <c r="Q51" s="4"/>
      <c r="R51" s="4"/>
      <c r="S51" s="4"/>
      <c r="T51" s="4"/>
      <c r="U51" s="1">
        <v>13544</v>
      </c>
      <c r="V51" s="4">
        <v>6938</v>
      </c>
      <c r="W51" s="1">
        <v>898</v>
      </c>
      <c r="X51" s="1">
        <v>253</v>
      </c>
      <c r="Y51" s="4">
        <v>1605</v>
      </c>
      <c r="AA51" s="4"/>
      <c r="AB51" s="1">
        <v>978</v>
      </c>
      <c r="AC51" s="4">
        <v>688</v>
      </c>
      <c r="AD51" s="1">
        <v>232</v>
      </c>
      <c r="AX51" s="4">
        <v>8148</v>
      </c>
      <c r="BC51" s="4" t="s">
        <v>15</v>
      </c>
      <c r="BD51" s="7">
        <v>4</v>
      </c>
      <c r="BE51" s="7">
        <v>1</v>
      </c>
      <c r="BF51" s="7"/>
      <c r="BG51" s="7"/>
      <c r="BJ51" s="7">
        <v>2</v>
      </c>
      <c r="BN51" s="7">
        <v>1</v>
      </c>
      <c r="BO51" s="7"/>
      <c r="BP51" s="7"/>
    </row>
    <row r="52" spans="1:71">
      <c r="A52" s="1">
        <v>2003</v>
      </c>
      <c r="B52" s="1">
        <v>6</v>
      </c>
      <c r="C52" s="4" t="s">
        <v>16</v>
      </c>
      <c r="D52" s="7">
        <f>SUM(M52:AD52)</f>
        <v>104908</v>
      </c>
      <c r="E52" s="5">
        <v>306</v>
      </c>
      <c r="F52" s="5">
        <v>2962</v>
      </c>
      <c r="G52" s="5">
        <v>1181</v>
      </c>
      <c r="H52" s="5">
        <f t="shared" si="3"/>
        <v>4449</v>
      </c>
      <c r="I52" s="7">
        <f t="shared" si="9"/>
        <v>109357</v>
      </c>
      <c r="J52" s="5">
        <v>165282</v>
      </c>
      <c r="K52" s="5">
        <v>129</v>
      </c>
      <c r="L52" s="5">
        <v>31</v>
      </c>
      <c r="M52" s="1">
        <v>1425</v>
      </c>
      <c r="N52" s="4">
        <v>29779</v>
      </c>
      <c r="O52" s="4">
        <v>28879</v>
      </c>
      <c r="P52" s="4"/>
      <c r="Q52" s="4"/>
      <c r="R52" s="4"/>
      <c r="S52" s="4"/>
      <c r="T52" s="4"/>
      <c r="U52" s="1">
        <v>16351</v>
      </c>
      <c r="V52" s="4">
        <v>7818</v>
      </c>
      <c r="W52" s="1">
        <v>14227</v>
      </c>
      <c r="X52" s="1">
        <v>1210</v>
      </c>
      <c r="Y52" s="4">
        <v>1729</v>
      </c>
      <c r="AA52" s="4"/>
      <c r="AB52" s="1">
        <v>1232</v>
      </c>
      <c r="AC52" s="4">
        <v>1066</v>
      </c>
      <c r="AD52" s="1">
        <v>1192</v>
      </c>
      <c r="BC52" s="4" t="s">
        <v>16</v>
      </c>
      <c r="BD52" s="7">
        <v>4</v>
      </c>
      <c r="BE52" s="7">
        <v>1</v>
      </c>
      <c r="BF52" s="7"/>
      <c r="BG52" s="7"/>
      <c r="BJ52" s="7">
        <v>1</v>
      </c>
      <c r="BN52" s="7">
        <v>1</v>
      </c>
      <c r="BO52" s="7"/>
      <c r="BP52" s="7"/>
      <c r="BQ52" s="1">
        <v>1</v>
      </c>
    </row>
    <row r="53" spans="1:71">
      <c r="A53" s="1">
        <v>2003</v>
      </c>
      <c r="B53" s="1">
        <v>7</v>
      </c>
      <c r="C53" s="4" t="s">
        <v>17</v>
      </c>
      <c r="D53" s="7">
        <f>SUM(M53:AD53)</f>
        <v>55799</v>
      </c>
      <c r="E53" s="5">
        <v>177</v>
      </c>
      <c r="F53" s="5">
        <v>2423</v>
      </c>
      <c r="G53" s="5">
        <v>1090</v>
      </c>
      <c r="H53" s="5">
        <f t="shared" si="3"/>
        <v>3690</v>
      </c>
      <c r="I53" s="7">
        <f t="shared" si="9"/>
        <v>59489</v>
      </c>
      <c r="J53" s="5">
        <v>96023</v>
      </c>
      <c r="K53" s="5">
        <v>65</v>
      </c>
      <c r="L53" s="5">
        <v>23</v>
      </c>
      <c r="M53" s="1">
        <v>71</v>
      </c>
      <c r="N53" s="4">
        <v>17952</v>
      </c>
      <c r="O53" s="4">
        <v>10112</v>
      </c>
      <c r="P53" s="4"/>
      <c r="Q53" s="4"/>
      <c r="R53" s="4"/>
      <c r="S53" s="4"/>
      <c r="T53" s="4"/>
      <c r="U53" s="1">
        <v>15833</v>
      </c>
      <c r="V53" s="4">
        <v>8024</v>
      </c>
      <c r="W53" s="1">
        <v>775</v>
      </c>
      <c r="X53" s="1">
        <v>109</v>
      </c>
      <c r="Y53" s="4">
        <v>378</v>
      </c>
      <c r="AA53" s="4"/>
      <c r="AB53" s="1">
        <v>793</v>
      </c>
      <c r="AC53" s="4">
        <v>1708</v>
      </c>
      <c r="AD53" s="1">
        <v>44</v>
      </c>
      <c r="AX53" s="4">
        <v>8861</v>
      </c>
      <c r="AZ53" s="4">
        <v>1153</v>
      </c>
      <c r="BA53" s="4"/>
      <c r="BB53" s="4"/>
      <c r="BC53" s="4" t="s">
        <v>17</v>
      </c>
      <c r="BD53" s="7">
        <v>3</v>
      </c>
      <c r="BE53" s="7">
        <v>1</v>
      </c>
      <c r="BF53" s="7"/>
      <c r="BG53" s="7"/>
      <c r="BJ53" s="7">
        <v>1</v>
      </c>
      <c r="BN53" s="7">
        <v>1</v>
      </c>
      <c r="BO53" s="7"/>
      <c r="BP53" s="7"/>
    </row>
    <row r="54" spans="1:71">
      <c r="A54" s="1">
        <v>2003</v>
      </c>
      <c r="B54" s="1">
        <v>8</v>
      </c>
      <c r="C54" s="4" t="s">
        <v>18</v>
      </c>
      <c r="D54" s="7">
        <f>SUM(M54:AD54)</f>
        <v>81173</v>
      </c>
      <c r="E54" s="5">
        <v>207</v>
      </c>
      <c r="F54" s="5">
        <v>2081</v>
      </c>
      <c r="G54" s="5">
        <v>1059</v>
      </c>
      <c r="H54" s="5">
        <f t="shared" si="3"/>
        <v>3347</v>
      </c>
      <c r="I54" s="7">
        <f t="shared" si="9"/>
        <v>84520</v>
      </c>
      <c r="J54" s="5">
        <v>100457</v>
      </c>
      <c r="K54" s="5">
        <v>122</v>
      </c>
      <c r="L54" s="5">
        <v>101</v>
      </c>
      <c r="M54" s="1">
        <v>218</v>
      </c>
      <c r="N54" s="4">
        <v>23593</v>
      </c>
      <c r="O54" s="4">
        <v>23215</v>
      </c>
      <c r="P54" s="4"/>
      <c r="Q54" s="4"/>
      <c r="R54" s="4"/>
      <c r="S54" s="4"/>
      <c r="T54" s="4"/>
      <c r="U54" s="1">
        <v>18136</v>
      </c>
      <c r="V54" s="4">
        <v>10440</v>
      </c>
      <c r="W54" s="1">
        <v>1469</v>
      </c>
      <c r="X54" s="1">
        <v>350</v>
      </c>
      <c r="Y54" s="4">
        <v>489</v>
      </c>
      <c r="AA54" s="4"/>
      <c r="AB54" s="1">
        <v>505</v>
      </c>
      <c r="AC54" s="4">
        <v>2488</v>
      </c>
      <c r="AD54" s="1">
        <v>270</v>
      </c>
      <c r="AX54" s="4">
        <v>11215</v>
      </c>
      <c r="BC54" s="4" t="s">
        <v>18</v>
      </c>
      <c r="BD54" s="7">
        <v>3</v>
      </c>
      <c r="BE54" s="7">
        <v>1</v>
      </c>
      <c r="BF54" s="7"/>
      <c r="BG54" s="7"/>
      <c r="BJ54" s="7">
        <v>1</v>
      </c>
      <c r="BN54" s="7">
        <v>1</v>
      </c>
      <c r="BO54" s="7"/>
      <c r="BP54" s="7"/>
    </row>
    <row r="55" spans="1:71">
      <c r="A55" s="1">
        <v>2003</v>
      </c>
      <c r="B55" s="1">
        <v>9</v>
      </c>
      <c r="C55" s="4" t="s">
        <v>19</v>
      </c>
      <c r="D55" s="7">
        <f>SUM(M55:AD55)</f>
        <v>57282</v>
      </c>
      <c r="E55" s="5">
        <v>206</v>
      </c>
      <c r="F55" s="5">
        <v>1686</v>
      </c>
      <c r="G55" s="5">
        <v>1042</v>
      </c>
      <c r="H55" s="5">
        <f t="shared" si="3"/>
        <v>2934</v>
      </c>
      <c r="I55" s="7">
        <f t="shared" si="9"/>
        <v>60216</v>
      </c>
      <c r="J55" s="5">
        <v>70123</v>
      </c>
      <c r="K55" s="5">
        <v>68</v>
      </c>
      <c r="L55" s="5">
        <v>39</v>
      </c>
      <c r="M55" s="1">
        <v>274</v>
      </c>
      <c r="N55" s="4">
        <v>20557</v>
      </c>
      <c r="O55" s="4">
        <v>18194</v>
      </c>
      <c r="P55" s="4"/>
      <c r="Q55" s="4"/>
      <c r="R55" s="4"/>
      <c r="S55" s="4"/>
      <c r="T55" s="4"/>
      <c r="U55" s="1">
        <v>10726</v>
      </c>
      <c r="V55" s="4">
        <v>4867</v>
      </c>
      <c r="W55" s="1">
        <v>697</v>
      </c>
      <c r="X55" s="1">
        <v>138</v>
      </c>
      <c r="Y55" s="4">
        <v>253</v>
      </c>
      <c r="AA55" s="4"/>
      <c r="AB55" s="1">
        <v>1422</v>
      </c>
      <c r="AC55" s="4">
        <v>83</v>
      </c>
      <c r="AD55" s="1">
        <v>71</v>
      </c>
      <c r="AY55" s="1">
        <v>4938</v>
      </c>
      <c r="BC55" s="4" t="s">
        <v>19</v>
      </c>
      <c r="BD55" s="7">
        <v>3</v>
      </c>
      <c r="BE55" s="7">
        <v>1</v>
      </c>
      <c r="BF55" s="7"/>
      <c r="BG55" s="7"/>
      <c r="BJ55" s="7">
        <v>1</v>
      </c>
      <c r="BN55" s="7">
        <v>1</v>
      </c>
      <c r="BO55" s="7"/>
      <c r="BP55" s="7"/>
    </row>
    <row r="56" spans="1:71">
      <c r="A56" s="1">
        <v>2003</v>
      </c>
      <c r="B56" s="1">
        <v>10</v>
      </c>
      <c r="C56" s="4" t="s">
        <v>20</v>
      </c>
      <c r="D56" s="7">
        <f>SUM(M56:AD56)</f>
        <v>56723</v>
      </c>
      <c r="E56" s="5">
        <v>125</v>
      </c>
      <c r="F56" s="5">
        <v>1343</v>
      </c>
      <c r="G56" s="5">
        <v>718</v>
      </c>
      <c r="H56" s="5">
        <f t="shared" si="3"/>
        <v>2186</v>
      </c>
      <c r="I56" s="7">
        <f t="shared" si="9"/>
        <v>58909</v>
      </c>
      <c r="J56" s="5">
        <v>71014</v>
      </c>
      <c r="K56" s="5">
        <v>53</v>
      </c>
      <c r="L56" s="5">
        <v>23</v>
      </c>
      <c r="M56" s="1">
        <v>754</v>
      </c>
      <c r="N56" s="4">
        <v>17167</v>
      </c>
      <c r="O56" s="4">
        <v>19790</v>
      </c>
      <c r="P56" s="4"/>
      <c r="Q56" s="4"/>
      <c r="R56" s="4"/>
      <c r="S56" s="4"/>
      <c r="T56" s="4"/>
      <c r="U56" s="1">
        <v>11129</v>
      </c>
      <c r="V56" s="4">
        <v>2569</v>
      </c>
      <c r="W56" s="1">
        <v>1634</v>
      </c>
      <c r="X56" s="1">
        <v>257</v>
      </c>
      <c r="Y56" s="4">
        <v>346</v>
      </c>
      <c r="AA56" s="4"/>
      <c r="AB56" s="1">
        <v>1851</v>
      </c>
      <c r="AC56" s="4">
        <v>507</v>
      </c>
      <c r="AD56" s="1">
        <v>719</v>
      </c>
      <c r="AX56" s="4">
        <v>5139</v>
      </c>
      <c r="BC56" s="4" t="s">
        <v>20</v>
      </c>
      <c r="BD56" s="7">
        <v>3</v>
      </c>
      <c r="BE56" s="7">
        <v>1</v>
      </c>
      <c r="BF56" s="7"/>
      <c r="BG56" s="7"/>
      <c r="BJ56" s="7">
        <v>1</v>
      </c>
      <c r="BN56" s="7">
        <v>1</v>
      </c>
      <c r="BO56" s="7"/>
      <c r="BP56" s="7"/>
    </row>
    <row r="57" spans="1:71">
      <c r="A57" s="1">
        <v>2003</v>
      </c>
      <c r="B57" s="1">
        <v>11</v>
      </c>
      <c r="C57" s="4" t="s">
        <v>21</v>
      </c>
      <c r="D57" s="7">
        <f>SUM(M57:AD57)</f>
        <v>73457</v>
      </c>
      <c r="E57" s="5">
        <v>198</v>
      </c>
      <c r="F57" s="5">
        <v>2039</v>
      </c>
      <c r="G57" s="5">
        <v>1063</v>
      </c>
      <c r="H57" s="5">
        <f t="shared" si="3"/>
        <v>3300</v>
      </c>
      <c r="I57" s="7">
        <f t="shared" si="9"/>
        <v>76757</v>
      </c>
      <c r="J57" s="5">
        <v>102758</v>
      </c>
      <c r="K57" s="5">
        <v>33</v>
      </c>
      <c r="L57" s="5">
        <v>52</v>
      </c>
      <c r="M57" s="1">
        <v>161</v>
      </c>
      <c r="N57" s="4">
        <v>26169</v>
      </c>
      <c r="O57" s="4">
        <v>19273</v>
      </c>
      <c r="P57" s="4"/>
      <c r="Q57" s="4"/>
      <c r="R57" s="4"/>
      <c r="S57" s="4"/>
      <c r="T57" s="4"/>
      <c r="U57" s="1">
        <v>14357</v>
      </c>
      <c r="V57" s="4">
        <v>5400</v>
      </c>
      <c r="W57" s="1">
        <v>2280</v>
      </c>
      <c r="X57" s="1">
        <v>167</v>
      </c>
      <c r="Y57" s="4">
        <v>642</v>
      </c>
      <c r="AA57" s="4"/>
      <c r="AB57" s="1">
        <v>2265</v>
      </c>
      <c r="AC57" s="4">
        <v>2087</v>
      </c>
      <c r="AD57" s="1">
        <v>656</v>
      </c>
      <c r="BA57" s="1">
        <v>7665</v>
      </c>
      <c r="BC57" s="4" t="s">
        <v>21</v>
      </c>
      <c r="BD57" s="7">
        <v>3</v>
      </c>
      <c r="BE57" s="7">
        <v>1</v>
      </c>
      <c r="BF57" s="7"/>
      <c r="BG57" s="7"/>
      <c r="BJ57" s="7">
        <v>1</v>
      </c>
      <c r="BN57" s="7">
        <v>1</v>
      </c>
      <c r="BO57" s="7"/>
      <c r="BP57" s="7"/>
    </row>
    <row r="58" spans="1:71">
      <c r="A58" s="1">
        <v>2003</v>
      </c>
      <c r="B58" s="1">
        <v>12</v>
      </c>
      <c r="C58" s="4" t="s">
        <v>22</v>
      </c>
      <c r="D58" s="7">
        <f>SUM(M58:AD58)</f>
        <v>48786</v>
      </c>
      <c r="E58" s="5">
        <v>180</v>
      </c>
      <c r="F58" s="5">
        <v>1926</v>
      </c>
      <c r="G58" s="5">
        <v>966</v>
      </c>
      <c r="H58" s="5">
        <f t="shared" si="3"/>
        <v>3072</v>
      </c>
      <c r="I58" s="7">
        <f t="shared" si="9"/>
        <v>51858</v>
      </c>
      <c r="J58" s="5">
        <v>59564</v>
      </c>
      <c r="K58" s="5">
        <v>139</v>
      </c>
      <c r="L58" s="5">
        <v>39</v>
      </c>
      <c r="M58" s="1">
        <v>95</v>
      </c>
      <c r="N58" s="4">
        <v>12647</v>
      </c>
      <c r="O58" s="4">
        <v>11900</v>
      </c>
      <c r="P58" s="4"/>
      <c r="Q58" s="4"/>
      <c r="R58" s="4"/>
      <c r="S58" s="4"/>
      <c r="T58" s="4"/>
      <c r="U58" s="1">
        <v>11084</v>
      </c>
      <c r="V58" s="4">
        <v>8894</v>
      </c>
      <c r="W58" s="1">
        <v>779</v>
      </c>
      <c r="X58" s="1">
        <v>326</v>
      </c>
      <c r="Y58" s="4">
        <v>162</v>
      </c>
      <c r="AA58" s="4"/>
      <c r="AB58" s="1">
        <v>345</v>
      </c>
      <c r="AC58" s="4">
        <v>2131</v>
      </c>
      <c r="AD58" s="1">
        <v>423</v>
      </c>
      <c r="AX58" s="4">
        <v>9662</v>
      </c>
      <c r="BC58" s="4" t="s">
        <v>22</v>
      </c>
      <c r="BD58" s="7">
        <v>3</v>
      </c>
      <c r="BE58" s="7">
        <v>1</v>
      </c>
      <c r="BF58" s="7"/>
      <c r="BG58" s="7"/>
      <c r="BJ58" s="7">
        <v>1</v>
      </c>
      <c r="BN58" s="7">
        <v>1</v>
      </c>
      <c r="BO58" s="7"/>
      <c r="BP58" s="7"/>
    </row>
    <row r="59" spans="1:71">
      <c r="A59" s="1">
        <v>2003</v>
      </c>
      <c r="B59" s="1">
        <v>13</v>
      </c>
      <c r="C59" s="4" t="s">
        <v>23</v>
      </c>
      <c r="D59" s="7">
        <f>SUM(M59:AD59)</f>
        <v>39799</v>
      </c>
      <c r="E59" s="5">
        <v>69</v>
      </c>
      <c r="F59" s="5">
        <v>1100</v>
      </c>
      <c r="G59" s="5">
        <v>665</v>
      </c>
      <c r="H59" s="5">
        <f t="shared" si="3"/>
        <v>1834</v>
      </c>
      <c r="I59" s="7">
        <f t="shared" si="9"/>
        <v>41633</v>
      </c>
      <c r="J59" s="5">
        <v>54281</v>
      </c>
      <c r="K59" s="5">
        <v>70</v>
      </c>
      <c r="L59" s="5">
        <v>19</v>
      </c>
      <c r="M59" s="1">
        <v>468</v>
      </c>
      <c r="N59" s="4">
        <v>11197</v>
      </c>
      <c r="O59" s="4">
        <v>14607</v>
      </c>
      <c r="P59" s="4"/>
      <c r="Q59" s="4"/>
      <c r="R59" s="4"/>
      <c r="S59" s="4"/>
      <c r="T59" s="4"/>
      <c r="U59" s="1">
        <v>8221</v>
      </c>
      <c r="V59" s="4">
        <v>1507</v>
      </c>
      <c r="W59" s="1">
        <v>640</v>
      </c>
      <c r="X59" s="1">
        <v>119</v>
      </c>
      <c r="Y59" s="4">
        <v>121</v>
      </c>
      <c r="AA59" s="4"/>
      <c r="AB59" s="1">
        <v>1691</v>
      </c>
      <c r="AC59" s="4">
        <v>1073</v>
      </c>
      <c r="AD59" s="1">
        <v>155</v>
      </c>
      <c r="BB59" s="1">
        <v>3993</v>
      </c>
      <c r="BC59" s="4" t="s">
        <v>23</v>
      </c>
      <c r="BD59" s="7">
        <v>3</v>
      </c>
      <c r="BE59" s="7">
        <v>1</v>
      </c>
      <c r="BF59" s="7"/>
      <c r="BG59" s="7"/>
      <c r="BJ59" s="7">
        <v>1</v>
      </c>
      <c r="BN59" s="7">
        <v>1</v>
      </c>
      <c r="BO59" s="7"/>
      <c r="BP59" s="7"/>
    </row>
    <row r="60" spans="1:71">
      <c r="A60" s="1">
        <v>2003</v>
      </c>
      <c r="B60" s="1">
        <v>14</v>
      </c>
      <c r="C60" s="4" t="s">
        <v>24</v>
      </c>
      <c r="D60" s="7">
        <f>SUM(M60:AD60)</f>
        <v>34299</v>
      </c>
      <c r="E60" s="5">
        <v>87</v>
      </c>
      <c r="F60" s="5">
        <v>1109</v>
      </c>
      <c r="G60" s="5">
        <v>647</v>
      </c>
      <c r="H60" s="5">
        <f t="shared" si="3"/>
        <v>1843</v>
      </c>
      <c r="I60" s="7">
        <f t="shared" si="9"/>
        <v>36142</v>
      </c>
      <c r="J60" s="5">
        <v>57411</v>
      </c>
      <c r="K60" s="5">
        <v>33</v>
      </c>
      <c r="L60" s="5">
        <v>14</v>
      </c>
      <c r="M60" s="1">
        <v>454</v>
      </c>
      <c r="N60" s="4">
        <v>13600</v>
      </c>
      <c r="O60" s="4">
        <v>10150</v>
      </c>
      <c r="P60" s="4"/>
      <c r="Q60" s="4"/>
      <c r="R60" s="4"/>
      <c r="S60" s="4"/>
      <c r="T60" s="4"/>
      <c r="U60" s="1">
        <v>6543</v>
      </c>
      <c r="V60" s="4">
        <v>1308</v>
      </c>
      <c r="W60" s="1">
        <v>615</v>
      </c>
      <c r="X60" s="1">
        <v>78</v>
      </c>
      <c r="Y60" s="4">
        <v>113</v>
      </c>
      <c r="AA60" s="4"/>
      <c r="AB60" s="1">
        <v>1051</v>
      </c>
      <c r="AC60" s="4">
        <v>174</v>
      </c>
      <c r="AD60" s="1">
        <v>213</v>
      </c>
      <c r="AX60" s="4">
        <v>2572</v>
      </c>
      <c r="BC60" s="4" t="s">
        <v>24</v>
      </c>
      <c r="BD60" s="7">
        <v>3</v>
      </c>
      <c r="BE60" s="7">
        <v>1</v>
      </c>
      <c r="BF60" s="7"/>
      <c r="BG60" s="7"/>
      <c r="BJ60" s="7">
        <v>1</v>
      </c>
      <c r="BN60" s="7">
        <v>1</v>
      </c>
      <c r="BO60" s="7"/>
      <c r="BP60" s="7"/>
    </row>
    <row r="61" spans="1:71">
      <c r="A61" s="1">
        <v>2003</v>
      </c>
      <c r="B61" s="1" t="s">
        <v>10</v>
      </c>
      <c r="C61" s="1" t="s">
        <v>10</v>
      </c>
      <c r="D61" s="1">
        <f>SUM(D47:D60)</f>
        <v>1398977</v>
      </c>
      <c r="E61" s="1">
        <f t="shared" ref="E61:G61" si="10">SUM(E47:E60)</f>
        <v>2698</v>
      </c>
      <c r="F61" s="1">
        <f t="shared" si="10"/>
        <v>34187</v>
      </c>
      <c r="G61" s="1">
        <f t="shared" si="10"/>
        <v>15465</v>
      </c>
      <c r="H61" s="5">
        <f t="shared" si="3"/>
        <v>52350</v>
      </c>
      <c r="I61" s="7">
        <f t="shared" si="9"/>
        <v>1451327</v>
      </c>
      <c r="J61" s="1">
        <f t="shared" ref="J61:K61" si="11">SUM(J47:J60)</f>
        <v>2154899</v>
      </c>
      <c r="K61" s="1">
        <f t="shared" si="11"/>
        <v>1875</v>
      </c>
      <c r="L61" s="1">
        <f>SUM(L47:L60)</f>
        <v>676</v>
      </c>
      <c r="M61" s="1">
        <f>SUM(M47:M60)</f>
        <v>15998</v>
      </c>
      <c r="N61" s="1">
        <f t="shared" ref="N61:AD61" si="12">SUM(N47:N60)</f>
        <v>446381</v>
      </c>
      <c r="O61" s="1">
        <f>SUM(O47:O60)</f>
        <v>475146</v>
      </c>
      <c r="U61" s="1">
        <f>SUM(U47:U60)</f>
        <v>181168</v>
      </c>
      <c r="V61" s="1">
        <f>SUM(V47:V60)</f>
        <v>101855</v>
      </c>
      <c r="W61" s="1">
        <f t="shared" si="12"/>
        <v>89121</v>
      </c>
      <c r="X61" s="1">
        <f t="shared" si="12"/>
        <v>15468</v>
      </c>
      <c r="Y61" s="1">
        <f t="shared" si="12"/>
        <v>14553</v>
      </c>
      <c r="AB61" s="1">
        <f t="shared" si="12"/>
        <v>26298</v>
      </c>
      <c r="AC61" s="1">
        <f t="shared" si="12"/>
        <v>22783</v>
      </c>
      <c r="AD61" s="1">
        <f t="shared" si="12"/>
        <v>10206</v>
      </c>
      <c r="AX61" s="1">
        <f>SUM(AX47:AX60)</f>
        <v>57608</v>
      </c>
      <c r="AY61" s="1">
        <f>SUM(AY47:AY60)</f>
        <v>12795</v>
      </c>
      <c r="AZ61" s="1">
        <f>SUM(AZ47:AZ60)</f>
        <v>1153</v>
      </c>
      <c r="BA61" s="1">
        <f>SUM(BA47:BA60)</f>
        <v>7665</v>
      </c>
      <c r="BB61" s="1">
        <f>SUM(BB47:BB60)</f>
        <v>3993</v>
      </c>
      <c r="BC61" s="1" t="s">
        <v>29</v>
      </c>
      <c r="BD61" s="7">
        <v>20</v>
      </c>
      <c r="BE61" s="7">
        <v>7</v>
      </c>
      <c r="BF61" s="7"/>
      <c r="BG61" s="7"/>
      <c r="BJ61" s="7">
        <v>7</v>
      </c>
      <c r="BM61" s="1">
        <v>2</v>
      </c>
      <c r="BN61" s="7">
        <v>3</v>
      </c>
      <c r="BO61" s="7"/>
      <c r="BP61" s="7"/>
      <c r="BQ61" s="1">
        <v>1</v>
      </c>
    </row>
    <row r="62" spans="1:71">
      <c r="A62" s="1">
        <v>2000</v>
      </c>
      <c r="B62" s="1">
        <v>1</v>
      </c>
      <c r="C62" s="4" t="s">
        <v>11</v>
      </c>
      <c r="D62" s="7">
        <f>SUM(N62:AI62)</f>
        <v>363846</v>
      </c>
      <c r="E62" s="5">
        <v>384</v>
      </c>
      <c r="F62" s="5">
        <v>5149</v>
      </c>
      <c r="G62" s="5">
        <v>1386</v>
      </c>
      <c r="H62" s="5">
        <f t="shared" si="3"/>
        <v>6919</v>
      </c>
      <c r="I62" s="7">
        <f t="shared" si="9"/>
        <v>370765</v>
      </c>
      <c r="J62" s="5">
        <v>608901</v>
      </c>
      <c r="K62" s="5">
        <v>244</v>
      </c>
      <c r="L62" s="5">
        <v>90</v>
      </c>
      <c r="N62" s="4">
        <v>131457</v>
      </c>
      <c r="O62" s="4">
        <v>163043</v>
      </c>
      <c r="P62" s="4"/>
      <c r="Q62" s="4"/>
      <c r="R62" s="4"/>
      <c r="S62" s="4"/>
      <c r="T62" s="4"/>
      <c r="U62" s="1">
        <v>11629</v>
      </c>
      <c r="V62" s="4">
        <v>12003</v>
      </c>
      <c r="W62" s="1">
        <v>26737</v>
      </c>
      <c r="Y62" s="4">
        <v>6803</v>
      </c>
      <c r="AA62" s="4"/>
      <c r="AE62" s="1">
        <v>7980</v>
      </c>
      <c r="AH62" s="1">
        <v>939</v>
      </c>
      <c r="AI62" s="1">
        <v>3255</v>
      </c>
      <c r="BC62" s="4" t="s">
        <v>11</v>
      </c>
      <c r="BD62" s="7">
        <f>SUM(BE62:BR62)</f>
        <v>16</v>
      </c>
      <c r="BE62" s="7">
        <v>6</v>
      </c>
      <c r="BF62" s="7"/>
      <c r="BG62" s="7"/>
      <c r="BJ62" s="7">
        <v>7</v>
      </c>
      <c r="BM62" s="1">
        <v>1</v>
      </c>
      <c r="BN62" s="7">
        <v>1</v>
      </c>
      <c r="BO62" s="7"/>
      <c r="BP62" s="7"/>
      <c r="BQ62" s="1">
        <v>1</v>
      </c>
    </row>
    <row r="63" spans="1:71">
      <c r="A63" s="1">
        <v>2000</v>
      </c>
      <c r="B63" s="1">
        <v>2</v>
      </c>
      <c r="C63" s="4" t="s">
        <v>12</v>
      </c>
      <c r="D63" s="7">
        <f>SUM(N63:AI63)</f>
        <v>101198</v>
      </c>
      <c r="E63" s="5">
        <v>177</v>
      </c>
      <c r="F63" s="5">
        <v>2655</v>
      </c>
      <c r="G63" s="5">
        <v>1521</v>
      </c>
      <c r="H63" s="5">
        <f t="shared" si="3"/>
        <v>4353</v>
      </c>
      <c r="I63" s="7">
        <f t="shared" si="9"/>
        <v>105551</v>
      </c>
      <c r="J63" s="5">
        <v>209923</v>
      </c>
      <c r="K63" s="5">
        <v>88</v>
      </c>
      <c r="L63" s="5">
        <v>38</v>
      </c>
      <c r="N63" s="4">
        <v>37908</v>
      </c>
      <c r="O63" s="4">
        <v>31514</v>
      </c>
      <c r="P63" s="4"/>
      <c r="Q63" s="4"/>
      <c r="R63" s="4"/>
      <c r="S63" s="4"/>
      <c r="T63" s="4"/>
      <c r="U63" s="1">
        <v>6535</v>
      </c>
      <c r="V63" s="4">
        <v>7487</v>
      </c>
      <c r="W63" s="1">
        <v>3499</v>
      </c>
      <c r="Y63" s="4">
        <v>8385</v>
      </c>
      <c r="AA63" s="4"/>
      <c r="AE63" s="1">
        <v>852</v>
      </c>
      <c r="AH63" s="1">
        <v>281</v>
      </c>
      <c r="AI63" s="1">
        <v>4737</v>
      </c>
      <c r="BC63" s="4" t="s">
        <v>12</v>
      </c>
      <c r="BD63" s="7">
        <f>SUM(BE63:BR63)</f>
        <v>6</v>
      </c>
      <c r="BE63" s="7">
        <v>2</v>
      </c>
      <c r="BF63" s="7"/>
      <c r="BG63" s="7"/>
      <c r="BJ63" s="7">
        <v>2</v>
      </c>
      <c r="BM63" s="1">
        <v>1</v>
      </c>
      <c r="BR63" s="1">
        <v>1</v>
      </c>
    </row>
    <row r="64" spans="1:71">
      <c r="A64" s="1">
        <v>2000</v>
      </c>
      <c r="B64" s="1">
        <v>3</v>
      </c>
      <c r="C64" s="4" t="s">
        <v>13</v>
      </c>
      <c r="D64" s="7">
        <f>SUM(N64:AI64)</f>
        <v>84830</v>
      </c>
      <c r="E64" s="5">
        <v>226</v>
      </c>
      <c r="F64" s="5">
        <v>2283</v>
      </c>
      <c r="G64" s="5">
        <v>1004</v>
      </c>
      <c r="H64" s="5">
        <f t="shared" si="3"/>
        <v>3513</v>
      </c>
      <c r="I64" s="7">
        <f t="shared" si="9"/>
        <v>88343</v>
      </c>
      <c r="J64" s="5">
        <v>161166</v>
      </c>
      <c r="K64" s="5">
        <v>62</v>
      </c>
      <c r="L64" s="5">
        <v>29</v>
      </c>
      <c r="N64" s="4">
        <v>26842</v>
      </c>
      <c r="O64" s="4">
        <v>25646</v>
      </c>
      <c r="P64" s="4"/>
      <c r="Q64" s="4"/>
      <c r="R64" s="4"/>
      <c r="S64" s="4"/>
      <c r="T64" s="4"/>
      <c r="U64" s="1">
        <v>5877</v>
      </c>
      <c r="V64" s="4">
        <v>18623</v>
      </c>
      <c r="W64" s="1">
        <v>3372</v>
      </c>
      <c r="Y64" s="4">
        <v>2162</v>
      </c>
      <c r="AA64" s="4"/>
      <c r="AE64" s="1">
        <v>717</v>
      </c>
      <c r="AH64" s="1">
        <v>188</v>
      </c>
      <c r="AI64" s="1">
        <v>1403</v>
      </c>
      <c r="BC64" s="4" t="s">
        <v>13</v>
      </c>
      <c r="BD64" s="7">
        <f>SUM(BE64:BR64)</f>
        <v>5</v>
      </c>
      <c r="BE64" s="7">
        <v>2</v>
      </c>
      <c r="BF64" s="7"/>
      <c r="BG64" s="7"/>
      <c r="BJ64" s="7">
        <v>2</v>
      </c>
      <c r="BM64" s="1">
        <v>1</v>
      </c>
    </row>
    <row r="65" spans="1:73">
      <c r="A65" s="1">
        <v>2000</v>
      </c>
      <c r="B65" s="1">
        <v>4</v>
      </c>
      <c r="C65" s="4" t="s">
        <v>14</v>
      </c>
      <c r="D65" s="7">
        <f>SUM(N65:AI65)</f>
        <v>132235</v>
      </c>
      <c r="E65" s="5">
        <v>8</v>
      </c>
      <c r="F65" s="5">
        <v>3023</v>
      </c>
      <c r="G65" s="5">
        <v>1548</v>
      </c>
      <c r="H65" s="5">
        <f t="shared" si="3"/>
        <v>4579</v>
      </c>
      <c r="I65" s="7">
        <f t="shared" si="9"/>
        <v>136814</v>
      </c>
      <c r="J65" s="5">
        <v>216236</v>
      </c>
      <c r="K65" s="5">
        <v>489</v>
      </c>
      <c r="L65" s="5">
        <v>61</v>
      </c>
      <c r="N65" s="4">
        <v>55132</v>
      </c>
      <c r="O65" s="4">
        <v>48637</v>
      </c>
      <c r="P65" s="4"/>
      <c r="Q65" s="4"/>
      <c r="R65" s="4"/>
      <c r="S65" s="4"/>
      <c r="T65" s="4"/>
      <c r="U65" s="1">
        <v>6900</v>
      </c>
      <c r="V65" s="4">
        <v>6770</v>
      </c>
      <c r="W65" s="1">
        <v>5509</v>
      </c>
      <c r="Y65" s="4">
        <v>4216</v>
      </c>
      <c r="AA65" s="4"/>
      <c r="AE65" s="1">
        <v>2957</v>
      </c>
      <c r="AH65" s="1">
        <v>659</v>
      </c>
      <c r="AI65" s="1">
        <v>1455</v>
      </c>
      <c r="BC65" s="4" t="s">
        <v>14</v>
      </c>
      <c r="BD65" s="7">
        <f>SUM(BE65:BR65)</f>
        <v>5</v>
      </c>
      <c r="BE65" s="7">
        <v>2</v>
      </c>
      <c r="BF65" s="7"/>
      <c r="BG65" s="7"/>
      <c r="BJ65" s="7">
        <v>2</v>
      </c>
      <c r="BN65" s="7">
        <v>1</v>
      </c>
      <c r="BO65" s="7"/>
      <c r="BP65" s="7"/>
    </row>
    <row r="66" spans="1:73">
      <c r="A66" s="1">
        <v>2000</v>
      </c>
      <c r="B66" s="1">
        <v>5</v>
      </c>
      <c r="C66" s="4" t="s">
        <v>15</v>
      </c>
      <c r="D66" s="7">
        <f>SUM(N66:AI66)</f>
        <v>71297</v>
      </c>
      <c r="E66" s="5">
        <v>217</v>
      </c>
      <c r="F66" s="5">
        <v>2415</v>
      </c>
      <c r="G66" s="5">
        <v>1068</v>
      </c>
      <c r="H66" s="5">
        <f t="shared" si="3"/>
        <v>3700</v>
      </c>
      <c r="I66" s="7">
        <f t="shared" si="9"/>
        <v>74997</v>
      </c>
      <c r="J66" s="5">
        <v>123218</v>
      </c>
      <c r="K66" s="5">
        <v>123</v>
      </c>
      <c r="L66" s="5">
        <v>52</v>
      </c>
      <c r="N66" s="4">
        <v>24149</v>
      </c>
      <c r="O66" s="4">
        <v>25625</v>
      </c>
      <c r="P66" s="4"/>
      <c r="Q66" s="4"/>
      <c r="R66" s="4"/>
      <c r="S66" s="4"/>
      <c r="T66" s="4"/>
      <c r="U66" s="1">
        <v>11101</v>
      </c>
      <c r="V66" s="4">
        <v>4407</v>
      </c>
      <c r="W66" s="1">
        <v>1080</v>
      </c>
      <c r="Y66" s="4">
        <v>1459</v>
      </c>
      <c r="AA66" s="4"/>
      <c r="AE66" s="1">
        <v>250</v>
      </c>
      <c r="AH66" s="1">
        <v>565</v>
      </c>
      <c r="AI66" s="1">
        <v>2661</v>
      </c>
      <c r="BC66" s="4" t="s">
        <v>15</v>
      </c>
      <c r="BD66" s="7">
        <f>SUM(BE66:BR66)</f>
        <v>4</v>
      </c>
      <c r="BE66" s="7">
        <v>1</v>
      </c>
      <c r="BF66" s="7"/>
      <c r="BG66" s="7"/>
      <c r="BJ66" s="7">
        <v>2</v>
      </c>
      <c r="BN66" s="7">
        <v>1</v>
      </c>
      <c r="BO66" s="7"/>
      <c r="BP66" s="7"/>
    </row>
    <row r="67" spans="1:73">
      <c r="A67" s="1">
        <v>2000</v>
      </c>
      <c r="B67" s="1">
        <v>6</v>
      </c>
      <c r="C67" s="4" t="s">
        <v>16</v>
      </c>
      <c r="D67" s="7">
        <f>SUM(N67:AI67)</f>
        <v>91377</v>
      </c>
      <c r="E67" s="5">
        <v>246</v>
      </c>
      <c r="F67" s="5">
        <v>2479</v>
      </c>
      <c r="G67" s="5">
        <v>1106</v>
      </c>
      <c r="H67" s="5">
        <f t="shared" si="3"/>
        <v>3831</v>
      </c>
      <c r="I67" s="7">
        <f t="shared" si="9"/>
        <v>95208</v>
      </c>
      <c r="J67" s="5">
        <v>156720</v>
      </c>
      <c r="K67" s="5">
        <v>84</v>
      </c>
      <c r="L67" s="5">
        <v>41</v>
      </c>
      <c r="N67" s="4">
        <v>28310</v>
      </c>
      <c r="O67" s="4">
        <v>30495</v>
      </c>
      <c r="P67" s="4"/>
      <c r="Q67" s="4"/>
      <c r="R67" s="4"/>
      <c r="S67" s="4"/>
      <c r="T67" s="4"/>
      <c r="U67" s="1">
        <v>8653</v>
      </c>
      <c r="V67" s="4">
        <v>5399</v>
      </c>
      <c r="W67" s="1">
        <v>9586</v>
      </c>
      <c r="Y67" s="4">
        <v>5789</v>
      </c>
      <c r="AA67" s="4"/>
      <c r="AE67" s="1">
        <v>835</v>
      </c>
      <c r="AH67" s="1">
        <v>1250</v>
      </c>
      <c r="AI67" s="1">
        <v>1060</v>
      </c>
      <c r="BC67" s="4" t="s">
        <v>16</v>
      </c>
      <c r="BD67" s="7">
        <f>SUM(BE67:BR67)</f>
        <v>4</v>
      </c>
      <c r="BE67" s="7">
        <v>1</v>
      </c>
      <c r="BF67" s="7"/>
      <c r="BG67" s="7"/>
      <c r="BJ67" s="7">
        <v>1</v>
      </c>
      <c r="BN67" s="7">
        <v>1</v>
      </c>
      <c r="BO67" s="7"/>
      <c r="BP67" s="7"/>
      <c r="BQ67" s="1">
        <v>1</v>
      </c>
    </row>
    <row r="68" spans="1:73">
      <c r="A68" s="1">
        <v>2000</v>
      </c>
      <c r="B68" s="1">
        <v>7</v>
      </c>
      <c r="C68" s="4" t="s">
        <v>17</v>
      </c>
      <c r="D68" s="7">
        <f>SUM(N68:AI68)</f>
        <v>43402</v>
      </c>
      <c r="E68" s="5">
        <v>245</v>
      </c>
      <c r="F68" s="5">
        <v>2284</v>
      </c>
      <c r="G68" s="5">
        <v>927</v>
      </c>
      <c r="H68" s="5">
        <f t="shared" si="3"/>
        <v>3456</v>
      </c>
      <c r="I68" s="7">
        <f t="shared" si="9"/>
        <v>46858</v>
      </c>
      <c r="J68" s="5">
        <v>92341</v>
      </c>
      <c r="K68" s="5">
        <v>39</v>
      </c>
      <c r="L68" s="5">
        <v>3</v>
      </c>
      <c r="N68" s="4">
        <v>17207</v>
      </c>
      <c r="O68" s="4">
        <v>6719</v>
      </c>
      <c r="P68" s="4"/>
      <c r="Q68" s="4"/>
      <c r="R68" s="4"/>
      <c r="S68" s="4"/>
      <c r="T68" s="4"/>
      <c r="U68" s="1">
        <v>10494</v>
      </c>
      <c r="V68" s="4">
        <v>6350</v>
      </c>
      <c r="W68" s="1">
        <v>449</v>
      </c>
      <c r="Y68" s="4">
        <v>1760</v>
      </c>
      <c r="AA68" s="4"/>
      <c r="AE68" s="1">
        <v>56</v>
      </c>
      <c r="AH68" s="1">
        <v>55</v>
      </c>
      <c r="AI68" s="1">
        <v>312</v>
      </c>
      <c r="BC68" s="4" t="s">
        <v>17</v>
      </c>
      <c r="BD68" s="7">
        <f>SUM(BE68:BR68)</f>
        <v>3</v>
      </c>
      <c r="BE68" s="7">
        <v>1</v>
      </c>
      <c r="BF68" s="7"/>
      <c r="BG68" s="7"/>
      <c r="BJ68" s="7">
        <v>1</v>
      </c>
      <c r="BN68" s="7">
        <v>1</v>
      </c>
      <c r="BO68" s="7"/>
      <c r="BP68" s="7"/>
    </row>
    <row r="69" spans="1:73">
      <c r="A69" s="1">
        <v>2000</v>
      </c>
      <c r="B69" s="1">
        <v>8</v>
      </c>
      <c r="C69" s="4" t="s">
        <v>18</v>
      </c>
      <c r="D69" s="7">
        <f>SUM(N69:AI69)</f>
        <v>66196</v>
      </c>
      <c r="E69" s="5">
        <v>168</v>
      </c>
      <c r="F69" s="5">
        <v>1669</v>
      </c>
      <c r="G69" s="5">
        <v>810</v>
      </c>
      <c r="H69" s="5">
        <f t="shared" si="3"/>
        <v>2647</v>
      </c>
      <c r="I69" s="7">
        <f t="shared" si="9"/>
        <v>68843</v>
      </c>
      <c r="J69" s="5">
        <v>101408</v>
      </c>
      <c r="K69" s="5">
        <v>128</v>
      </c>
      <c r="L69" s="5">
        <v>21</v>
      </c>
      <c r="N69" s="4">
        <v>21965</v>
      </c>
      <c r="O69" s="4">
        <v>18283</v>
      </c>
      <c r="P69" s="4"/>
      <c r="Q69" s="4"/>
      <c r="R69" s="4"/>
      <c r="S69" s="4"/>
      <c r="T69" s="4"/>
      <c r="U69" s="1">
        <v>12532</v>
      </c>
      <c r="V69" s="4">
        <v>8350</v>
      </c>
      <c r="W69" s="1">
        <v>1400</v>
      </c>
      <c r="Y69" s="4">
        <v>2246</v>
      </c>
      <c r="AA69" s="4"/>
      <c r="AE69" s="1">
        <v>338</v>
      </c>
      <c r="AH69" s="1">
        <v>114</v>
      </c>
      <c r="AI69" s="1">
        <v>968</v>
      </c>
      <c r="BC69" s="4" t="s">
        <v>18</v>
      </c>
      <c r="BD69" s="7">
        <f>SUM(BE69:BR69)</f>
        <v>3</v>
      </c>
      <c r="BE69" s="7">
        <v>1</v>
      </c>
      <c r="BF69" s="7"/>
      <c r="BG69" s="7"/>
      <c r="BJ69" s="7">
        <v>1</v>
      </c>
      <c r="BN69" s="1">
        <v>1</v>
      </c>
    </row>
    <row r="70" spans="1:73">
      <c r="A70" s="1">
        <v>2000</v>
      </c>
      <c r="B70" s="1">
        <v>9</v>
      </c>
      <c r="C70" s="4" t="s">
        <v>19</v>
      </c>
      <c r="D70" s="7">
        <f>SUM(N70:AI70)</f>
        <v>50882</v>
      </c>
      <c r="E70" s="5">
        <v>126</v>
      </c>
      <c r="F70" s="5">
        <v>1840</v>
      </c>
      <c r="G70" s="5">
        <v>824</v>
      </c>
      <c r="H70" s="5">
        <f t="shared" si="3"/>
        <v>2790</v>
      </c>
      <c r="I70" s="7">
        <f t="shared" si="9"/>
        <v>53672</v>
      </c>
      <c r="J70" s="5">
        <v>68480</v>
      </c>
      <c r="K70" s="5">
        <v>258</v>
      </c>
      <c r="L70" s="5">
        <v>13</v>
      </c>
      <c r="N70" s="4">
        <v>19981</v>
      </c>
      <c r="O70" s="4">
        <v>15998</v>
      </c>
      <c r="P70" s="4"/>
      <c r="Q70" s="4"/>
      <c r="R70" s="4"/>
      <c r="S70" s="4"/>
      <c r="T70" s="4"/>
      <c r="U70" s="1">
        <v>4628</v>
      </c>
      <c r="V70" s="4">
        <v>2949</v>
      </c>
      <c r="W70" s="1">
        <v>1583</v>
      </c>
      <c r="Y70" s="4">
        <v>1479</v>
      </c>
      <c r="AA70" s="4"/>
      <c r="AE70" s="1">
        <v>102</v>
      </c>
      <c r="AH70" s="1">
        <v>205</v>
      </c>
      <c r="AI70" s="1">
        <v>3957</v>
      </c>
      <c r="BC70" s="4" t="s">
        <v>19</v>
      </c>
      <c r="BD70" s="7">
        <f>SUM(BE70:BR70)</f>
        <v>3</v>
      </c>
      <c r="BE70" s="7">
        <v>1</v>
      </c>
      <c r="BF70" s="7"/>
      <c r="BG70" s="7"/>
      <c r="BJ70" s="7">
        <v>1</v>
      </c>
      <c r="BN70" s="1">
        <v>1</v>
      </c>
    </row>
    <row r="71" spans="1:73">
      <c r="A71" s="1">
        <v>2000</v>
      </c>
      <c r="B71" s="1">
        <v>10</v>
      </c>
      <c r="C71" s="4" t="s">
        <v>20</v>
      </c>
      <c r="D71" s="7">
        <f>SUM(N71:AI71)</f>
        <v>44960</v>
      </c>
      <c r="E71" s="5">
        <v>66</v>
      </c>
      <c r="F71" s="5">
        <v>1114</v>
      </c>
      <c r="G71" s="5">
        <v>609</v>
      </c>
      <c r="H71" s="5">
        <f t="shared" si="3"/>
        <v>1789</v>
      </c>
      <c r="I71" s="7">
        <f t="shared" si="9"/>
        <v>46749</v>
      </c>
      <c r="J71" s="5">
        <v>72375</v>
      </c>
      <c r="K71" s="5">
        <v>63</v>
      </c>
      <c r="L71" s="5">
        <v>13</v>
      </c>
      <c r="N71" s="4">
        <v>15973</v>
      </c>
      <c r="O71" s="4">
        <v>13104</v>
      </c>
      <c r="P71" s="4"/>
      <c r="Q71" s="4"/>
      <c r="R71" s="4"/>
      <c r="S71" s="4"/>
      <c r="T71" s="4"/>
      <c r="U71" s="1">
        <v>6060</v>
      </c>
      <c r="V71" s="4">
        <v>1704</v>
      </c>
      <c r="W71" s="1">
        <v>2357</v>
      </c>
      <c r="Y71" s="4">
        <v>3203</v>
      </c>
      <c r="AA71" s="4"/>
      <c r="AE71" s="1">
        <v>935</v>
      </c>
      <c r="AH71" s="1">
        <v>111</v>
      </c>
      <c r="AI71" s="1">
        <v>1513</v>
      </c>
      <c r="BC71" s="4" t="s">
        <v>20</v>
      </c>
      <c r="BD71" s="7">
        <f>SUM(BE71:BR71)</f>
        <v>3</v>
      </c>
      <c r="BE71" s="7">
        <v>1</v>
      </c>
      <c r="BF71" s="7"/>
      <c r="BG71" s="7"/>
      <c r="BJ71" s="7">
        <v>1</v>
      </c>
      <c r="BN71" s="1">
        <v>1</v>
      </c>
    </row>
    <row r="72" spans="1:73">
      <c r="A72" s="1">
        <v>2000</v>
      </c>
      <c r="B72" s="1">
        <v>11</v>
      </c>
      <c r="C72" s="4" t="s">
        <v>21</v>
      </c>
      <c r="D72" s="7">
        <f>SUM(N72:AI72)</f>
        <v>58223</v>
      </c>
      <c r="E72" s="5">
        <v>171</v>
      </c>
      <c r="F72" s="5">
        <v>1647</v>
      </c>
      <c r="G72" s="5">
        <v>879</v>
      </c>
      <c r="H72" s="5">
        <f t="shared" si="3"/>
        <v>2697</v>
      </c>
      <c r="I72" s="7">
        <f t="shared" si="9"/>
        <v>60920</v>
      </c>
      <c r="J72" s="5">
        <v>103095</v>
      </c>
      <c r="K72" s="5">
        <v>49</v>
      </c>
      <c r="L72" s="5">
        <v>26</v>
      </c>
      <c r="N72" s="4">
        <v>20100</v>
      </c>
      <c r="O72" s="4">
        <v>18340</v>
      </c>
      <c r="P72" s="4"/>
      <c r="Q72" s="4"/>
      <c r="R72" s="4"/>
      <c r="S72" s="4"/>
      <c r="T72" s="4"/>
      <c r="U72" s="1">
        <v>6525</v>
      </c>
      <c r="V72" s="4">
        <v>4919</v>
      </c>
      <c r="W72" s="1">
        <v>2340</v>
      </c>
      <c r="Y72" s="4">
        <v>4506</v>
      </c>
      <c r="AA72" s="4"/>
      <c r="AE72" s="1">
        <v>137</v>
      </c>
      <c r="AH72" s="1">
        <v>121</v>
      </c>
      <c r="AI72" s="1">
        <v>1235</v>
      </c>
      <c r="BC72" s="4" t="s">
        <v>21</v>
      </c>
      <c r="BD72" s="7">
        <f>SUM(BE72:BR72)</f>
        <v>3</v>
      </c>
      <c r="BE72" s="7">
        <v>1</v>
      </c>
      <c r="BF72" s="7"/>
      <c r="BG72" s="7"/>
      <c r="BJ72" s="7">
        <v>1</v>
      </c>
      <c r="BN72" s="1">
        <v>1</v>
      </c>
    </row>
    <row r="73" spans="1:73">
      <c r="A73" s="1">
        <v>2000</v>
      </c>
      <c r="B73" s="1">
        <v>12</v>
      </c>
      <c r="C73" s="4" t="s">
        <v>22</v>
      </c>
      <c r="D73" s="7">
        <f>SUM(N73:AI73)</f>
        <v>39817</v>
      </c>
      <c r="E73" s="5">
        <v>187</v>
      </c>
      <c r="F73" s="5">
        <v>1704</v>
      </c>
      <c r="G73" s="5">
        <v>787</v>
      </c>
      <c r="H73" s="5">
        <f t="shared" si="3"/>
        <v>2678</v>
      </c>
      <c r="I73" s="7">
        <f t="shared" si="9"/>
        <v>42495</v>
      </c>
      <c r="J73" s="5">
        <v>60189</v>
      </c>
      <c r="K73" s="5">
        <v>96</v>
      </c>
      <c r="L73" s="5">
        <v>24</v>
      </c>
      <c r="N73" s="4">
        <v>12350</v>
      </c>
      <c r="O73" s="4">
        <v>9432</v>
      </c>
      <c r="P73" s="4"/>
      <c r="Q73" s="4"/>
      <c r="R73" s="4"/>
      <c r="S73" s="4"/>
      <c r="T73" s="4"/>
      <c r="U73" s="1">
        <v>8094</v>
      </c>
      <c r="V73" s="4">
        <v>3869</v>
      </c>
      <c r="W73" s="1">
        <v>4263</v>
      </c>
      <c r="Y73" s="4">
        <v>1385</v>
      </c>
      <c r="AA73" s="4"/>
      <c r="AE73" s="1">
        <v>238</v>
      </c>
      <c r="AH73" s="1">
        <v>98</v>
      </c>
      <c r="AI73" s="1">
        <v>88</v>
      </c>
      <c r="BC73" s="4" t="s">
        <v>22</v>
      </c>
      <c r="BD73" s="7">
        <f>SUM(BE73:BR73)</f>
        <v>3</v>
      </c>
      <c r="BE73" s="7">
        <v>1</v>
      </c>
      <c r="BF73" s="7"/>
      <c r="BG73" s="7"/>
      <c r="BJ73" s="7">
        <v>1</v>
      </c>
      <c r="BN73" s="1">
        <v>1</v>
      </c>
    </row>
    <row r="74" spans="1:73">
      <c r="A74" s="1">
        <v>2000</v>
      </c>
      <c r="B74" s="1">
        <v>13</v>
      </c>
      <c r="C74" s="4" t="s">
        <v>23</v>
      </c>
      <c r="D74" s="7">
        <f>SUM(N74:AI74)</f>
        <v>32804</v>
      </c>
      <c r="E74" s="5">
        <v>83</v>
      </c>
      <c r="F74" s="5">
        <v>866</v>
      </c>
      <c r="G74" s="5">
        <v>512</v>
      </c>
      <c r="H74" s="5">
        <f t="shared" si="3"/>
        <v>1461</v>
      </c>
      <c r="I74" s="7">
        <f t="shared" si="9"/>
        <v>34265</v>
      </c>
      <c r="J74" s="5">
        <v>55390</v>
      </c>
      <c r="K74" s="5">
        <v>335</v>
      </c>
      <c r="L74" s="5">
        <v>10</v>
      </c>
      <c r="N74" s="4">
        <v>11965</v>
      </c>
      <c r="O74" s="4">
        <v>12678</v>
      </c>
      <c r="P74" s="4"/>
      <c r="Q74" s="4"/>
      <c r="R74" s="4"/>
      <c r="S74" s="4"/>
      <c r="T74" s="4"/>
      <c r="U74" s="1">
        <v>3325</v>
      </c>
      <c r="V74" s="4">
        <v>2219</v>
      </c>
      <c r="W74" s="1">
        <v>1594</v>
      </c>
      <c r="Y74" s="4">
        <v>642</v>
      </c>
      <c r="AA74" s="4"/>
      <c r="AE74" s="1">
        <v>175</v>
      </c>
      <c r="AH74" s="1">
        <v>54</v>
      </c>
      <c r="AI74" s="1">
        <v>152</v>
      </c>
      <c r="BC74" s="4" t="s">
        <v>23</v>
      </c>
      <c r="BD74" s="7">
        <f>SUM(BE74:BR74)</f>
        <v>3</v>
      </c>
      <c r="BE74" s="7">
        <v>1</v>
      </c>
      <c r="BF74" s="7"/>
      <c r="BG74" s="7"/>
      <c r="BJ74" s="7">
        <v>1</v>
      </c>
      <c r="BN74" s="1">
        <v>1</v>
      </c>
    </row>
    <row r="75" spans="1:73">
      <c r="A75" s="1">
        <v>2000</v>
      </c>
      <c r="B75" s="1">
        <v>14</v>
      </c>
      <c r="C75" s="4" t="s">
        <v>24</v>
      </c>
      <c r="D75" s="7">
        <f>SUM(N75:AI75)</f>
        <v>29246</v>
      </c>
      <c r="E75" s="5">
        <v>96</v>
      </c>
      <c r="F75" s="5">
        <v>959</v>
      </c>
      <c r="G75" s="5">
        <v>561</v>
      </c>
      <c r="H75" s="5">
        <f t="shared" si="3"/>
        <v>1616</v>
      </c>
      <c r="I75" s="7">
        <f t="shared" si="9"/>
        <v>30862</v>
      </c>
      <c r="J75" s="5">
        <v>54684</v>
      </c>
      <c r="K75" s="5">
        <v>51</v>
      </c>
      <c r="L75" s="5">
        <v>3</v>
      </c>
      <c r="N75" s="4">
        <v>12851</v>
      </c>
      <c r="O75" s="4">
        <v>6784</v>
      </c>
      <c r="P75" s="4"/>
      <c r="Q75" s="4"/>
      <c r="R75" s="4"/>
      <c r="S75" s="4"/>
      <c r="T75" s="4"/>
      <c r="U75" s="1">
        <v>4451</v>
      </c>
      <c r="V75" s="4">
        <v>2029</v>
      </c>
      <c r="W75" s="1">
        <v>1303</v>
      </c>
      <c r="Y75" s="4">
        <v>866</v>
      </c>
      <c r="AA75" s="4"/>
      <c r="AE75" s="1">
        <v>67</v>
      </c>
      <c r="AH75" s="1">
        <v>358</v>
      </c>
      <c r="AI75" s="1">
        <v>537</v>
      </c>
      <c r="BC75" s="4" t="s">
        <v>24</v>
      </c>
      <c r="BD75" s="7">
        <f>SUM(BE75:BR75)</f>
        <v>3</v>
      </c>
      <c r="BE75" s="7">
        <v>1</v>
      </c>
      <c r="BF75" s="7"/>
      <c r="BG75" s="7"/>
      <c r="BJ75" s="7">
        <v>1</v>
      </c>
      <c r="BN75" s="1">
        <v>1</v>
      </c>
    </row>
    <row r="76" spans="1:73">
      <c r="A76" s="1">
        <v>2000</v>
      </c>
      <c r="B76" s="1" t="s">
        <v>10</v>
      </c>
      <c r="C76" s="1" t="s">
        <v>10</v>
      </c>
      <c r="D76" s="7">
        <f>SUM(N76:AI76)</f>
        <v>1210313</v>
      </c>
      <c r="E76" s="5">
        <f>SUM(E62:E75)</f>
        <v>2400</v>
      </c>
      <c r="F76" s="5">
        <f t="shared" ref="F76:G76" si="13">SUM(F62:F75)</f>
        <v>30087</v>
      </c>
      <c r="G76" s="5">
        <f t="shared" si="13"/>
        <v>13542</v>
      </c>
      <c r="H76" s="5">
        <f t="shared" si="3"/>
        <v>46029</v>
      </c>
      <c r="I76" s="7">
        <f t="shared" si="9"/>
        <v>1256342</v>
      </c>
      <c r="J76" s="5">
        <f t="shared" ref="J76:L76" si="14">SUM(J62:J75)</f>
        <v>2084126</v>
      </c>
      <c r="K76" s="5">
        <f t="shared" si="14"/>
        <v>2109</v>
      </c>
      <c r="L76" s="5">
        <f t="shared" si="14"/>
        <v>424</v>
      </c>
      <c r="N76" s="1">
        <f>SUM(N62:N75)</f>
        <v>436190</v>
      </c>
      <c r="O76" s="1">
        <f>SUM(O62:O75)</f>
        <v>426298</v>
      </c>
      <c r="U76" s="1">
        <f>SUM(U62:U75)</f>
        <v>106804</v>
      </c>
      <c r="V76" s="1">
        <f t="shared" ref="V76" si="15">SUM(V62:V75)</f>
        <v>87078</v>
      </c>
      <c r="W76" s="1">
        <f>SUM(W62:W75)</f>
        <v>65072</v>
      </c>
      <c r="Y76" s="1">
        <f>SUM(Y62:Y75)</f>
        <v>44901</v>
      </c>
      <c r="AE76" s="1">
        <f t="shared" ref="AE76" si="16">SUM(AE62:AE75)</f>
        <v>15639</v>
      </c>
      <c r="AH76" s="1">
        <f t="shared" ref="AH76" si="17">SUM(AH62:AH75)</f>
        <v>4998</v>
      </c>
      <c r="AI76" s="1">
        <f t="shared" ref="AI76" si="18">SUM(AI62:AI75)</f>
        <v>23333</v>
      </c>
      <c r="BC76" s="1" t="s">
        <v>29</v>
      </c>
      <c r="BD76" s="7">
        <f>SUM(BE76:BR76)</f>
        <v>20</v>
      </c>
      <c r="BE76" s="7">
        <v>7</v>
      </c>
      <c r="BF76" s="7"/>
      <c r="BG76" s="7"/>
      <c r="BJ76" s="7">
        <v>7</v>
      </c>
      <c r="BM76" s="1">
        <v>2</v>
      </c>
      <c r="BN76" s="1">
        <v>2</v>
      </c>
      <c r="BQ76" s="1">
        <v>1</v>
      </c>
      <c r="BR76" s="1">
        <v>1</v>
      </c>
    </row>
    <row r="77" spans="1:73">
      <c r="A77" s="1">
        <v>1997</v>
      </c>
      <c r="B77" s="1">
        <v>1</v>
      </c>
      <c r="C77" s="4" t="s">
        <v>11</v>
      </c>
      <c r="D77" s="7">
        <f>SUM(N77:AG77)</f>
        <v>341286</v>
      </c>
      <c r="E77" s="5">
        <v>773</v>
      </c>
      <c r="F77" s="5">
        <v>7462</v>
      </c>
      <c r="G77" s="5">
        <v>1891</v>
      </c>
      <c r="H77" s="5">
        <f t="shared" si="3"/>
        <v>10126</v>
      </c>
      <c r="I77" s="7">
        <f t="shared" si="9"/>
        <v>351412</v>
      </c>
      <c r="N77" s="4">
        <v>116090</v>
      </c>
      <c r="O77" s="4">
        <v>142117</v>
      </c>
      <c r="P77" s="4">
        <v>17790</v>
      </c>
      <c r="Q77" s="4"/>
      <c r="R77" s="4"/>
      <c r="S77" s="4">
        <v>6506</v>
      </c>
      <c r="T77" s="4">
        <v>1630</v>
      </c>
      <c r="U77" s="4">
        <v>15987</v>
      </c>
      <c r="V77" s="4">
        <v>12724</v>
      </c>
      <c r="Z77" s="4">
        <v>2745</v>
      </c>
      <c r="AA77" s="4">
        <v>650</v>
      </c>
      <c r="AE77" s="1">
        <v>15729</v>
      </c>
      <c r="AF77" s="1">
        <v>9318</v>
      </c>
      <c r="BC77" s="4" t="s">
        <v>11</v>
      </c>
      <c r="BD77" s="7">
        <f>SUM(BE77:BR77)</f>
        <v>16</v>
      </c>
      <c r="BE77" s="7">
        <v>5</v>
      </c>
      <c r="BF77" s="7">
        <v>1</v>
      </c>
      <c r="BG77" s="7">
        <v>1</v>
      </c>
      <c r="BJ77" s="7">
        <v>7</v>
      </c>
      <c r="BM77" s="1">
        <v>1</v>
      </c>
      <c r="BN77" s="1">
        <v>1</v>
      </c>
    </row>
    <row r="78" spans="1:73">
      <c r="A78" s="1">
        <v>1997</v>
      </c>
      <c r="B78" s="1">
        <v>2</v>
      </c>
      <c r="C78" s="4" t="s">
        <v>12</v>
      </c>
      <c r="D78" s="7">
        <f>SUM(N78:AG78)</f>
        <v>106941</v>
      </c>
      <c r="E78" s="5">
        <v>201</v>
      </c>
      <c r="F78" s="5">
        <v>3734</v>
      </c>
      <c r="G78" s="5">
        <v>1453</v>
      </c>
      <c r="H78" s="5">
        <f t="shared" si="3"/>
        <v>5388</v>
      </c>
      <c r="I78" s="7">
        <f t="shared" si="9"/>
        <v>112329</v>
      </c>
      <c r="N78" s="4">
        <v>40102</v>
      </c>
      <c r="O78" s="4">
        <v>33776</v>
      </c>
      <c r="P78" s="4">
        <v>3741</v>
      </c>
      <c r="Q78" s="4"/>
      <c r="R78" s="4"/>
      <c r="S78" s="4">
        <v>1383</v>
      </c>
      <c r="T78" s="4">
        <v>591</v>
      </c>
      <c r="U78" s="4">
        <v>9107</v>
      </c>
      <c r="V78" s="4">
        <v>12058</v>
      </c>
      <c r="Z78" s="4">
        <v>2196</v>
      </c>
      <c r="AA78" s="4">
        <v>290</v>
      </c>
      <c r="AE78" s="1">
        <v>2440</v>
      </c>
      <c r="AF78" s="1">
        <v>1257</v>
      </c>
      <c r="BC78" s="4" t="s">
        <v>12</v>
      </c>
      <c r="BD78" s="7">
        <f>SUM(BE78:BR78)</f>
        <v>6</v>
      </c>
      <c r="BE78" s="7">
        <v>2</v>
      </c>
      <c r="BJ78" s="7">
        <v>2</v>
      </c>
      <c r="BM78" s="1">
        <v>1</v>
      </c>
      <c r="BN78" s="1">
        <v>1</v>
      </c>
    </row>
    <row r="79" spans="1:73">
      <c r="A79" s="1">
        <v>1997</v>
      </c>
      <c r="B79" s="1">
        <v>3</v>
      </c>
      <c r="C79" s="4" t="s">
        <v>13</v>
      </c>
      <c r="D79" s="7">
        <f>SUM(N79:AG79)</f>
        <v>76741</v>
      </c>
      <c r="E79" s="5">
        <v>292</v>
      </c>
      <c r="F79" s="5">
        <v>2906</v>
      </c>
      <c r="G79" s="5">
        <v>1102</v>
      </c>
      <c r="H79" s="5">
        <f t="shared" si="3"/>
        <v>4300</v>
      </c>
      <c r="I79" s="7">
        <f t="shared" si="9"/>
        <v>81041</v>
      </c>
      <c r="N79" s="4">
        <v>26077</v>
      </c>
      <c r="O79" s="4">
        <v>20989</v>
      </c>
      <c r="P79" s="4">
        <v>2916</v>
      </c>
      <c r="Q79" s="4"/>
      <c r="R79" s="4"/>
      <c r="S79" s="4">
        <v>2205</v>
      </c>
      <c r="T79" s="4">
        <v>902</v>
      </c>
      <c r="U79" s="4">
        <v>8042</v>
      </c>
      <c r="V79" s="4">
        <v>7955</v>
      </c>
      <c r="Z79" s="4">
        <v>897</v>
      </c>
      <c r="AA79" s="4">
        <v>129</v>
      </c>
      <c r="AE79" s="1">
        <v>4240</v>
      </c>
      <c r="AF79" s="1">
        <v>2389</v>
      </c>
      <c r="BC79" s="4" t="s">
        <v>13</v>
      </c>
      <c r="BD79" s="7">
        <f>SUM(BE79:BR79)</f>
        <v>5</v>
      </c>
      <c r="BE79" s="7">
        <v>2</v>
      </c>
      <c r="BJ79" s="7">
        <v>1</v>
      </c>
      <c r="BM79" s="1">
        <v>1</v>
      </c>
      <c r="BN79" s="1">
        <v>1</v>
      </c>
      <c r="BU79" s="1">
        <v>1</v>
      </c>
    </row>
    <row r="80" spans="1:73">
      <c r="A80" s="1">
        <v>1997</v>
      </c>
      <c r="B80" s="1">
        <v>4</v>
      </c>
      <c r="C80" s="4" t="s">
        <v>14</v>
      </c>
      <c r="D80" s="7">
        <f>SUM(N80:AG80)</f>
        <v>120771</v>
      </c>
      <c r="E80" s="5">
        <v>603</v>
      </c>
      <c r="F80" s="5">
        <v>4322</v>
      </c>
      <c r="G80" s="5">
        <v>1569</v>
      </c>
      <c r="H80" s="5">
        <f t="shared" si="3"/>
        <v>6494</v>
      </c>
      <c r="I80" s="7">
        <f t="shared" si="9"/>
        <v>127265</v>
      </c>
      <c r="N80" s="4">
        <v>46996</v>
      </c>
      <c r="O80" s="4">
        <v>41461</v>
      </c>
      <c r="P80" s="4">
        <v>3352</v>
      </c>
      <c r="Q80" s="4"/>
      <c r="R80" s="4"/>
      <c r="S80" s="4">
        <v>2425</v>
      </c>
      <c r="T80" s="4">
        <v>625</v>
      </c>
      <c r="U80" s="4">
        <v>8653</v>
      </c>
      <c r="V80" s="4">
        <v>6744</v>
      </c>
      <c r="Z80" s="4">
        <v>489</v>
      </c>
      <c r="AA80" s="4">
        <v>150</v>
      </c>
      <c r="AE80" s="1">
        <v>3449</v>
      </c>
      <c r="AF80" s="1">
        <v>6295</v>
      </c>
      <c r="AG80" s="1">
        <v>132</v>
      </c>
      <c r="BC80" s="4" t="s">
        <v>14</v>
      </c>
      <c r="BD80" s="7">
        <f>SUM(BE80:BR80)</f>
        <v>5</v>
      </c>
      <c r="BE80" s="7">
        <v>2</v>
      </c>
      <c r="BJ80" s="7">
        <v>2</v>
      </c>
      <c r="BN80" s="1">
        <v>1</v>
      </c>
    </row>
    <row r="81" spans="1:73">
      <c r="A81" s="1">
        <v>1997</v>
      </c>
      <c r="B81" s="1">
        <v>5</v>
      </c>
      <c r="C81" s="4" t="s">
        <v>15</v>
      </c>
      <c r="D81" s="7">
        <v>80874</v>
      </c>
      <c r="E81" s="5">
        <v>196</v>
      </c>
      <c r="F81" s="5">
        <v>2735</v>
      </c>
      <c r="G81" s="5">
        <v>967</v>
      </c>
      <c r="H81" s="5">
        <f t="shared" si="3"/>
        <v>3898</v>
      </c>
      <c r="I81" s="7">
        <f t="shared" si="9"/>
        <v>84772</v>
      </c>
      <c r="N81" s="4">
        <v>21027</v>
      </c>
      <c r="O81" s="4">
        <v>17474</v>
      </c>
      <c r="P81" s="4">
        <v>1709</v>
      </c>
      <c r="Q81" s="4"/>
      <c r="R81" s="4"/>
      <c r="S81" s="4">
        <v>2673</v>
      </c>
      <c r="T81" s="4">
        <v>604</v>
      </c>
      <c r="U81" s="4">
        <v>7160</v>
      </c>
      <c r="V81" s="4">
        <v>6423</v>
      </c>
      <c r="Z81" s="4">
        <v>657</v>
      </c>
      <c r="AA81" s="4">
        <v>54</v>
      </c>
      <c r="AE81" s="1">
        <v>1409</v>
      </c>
      <c r="AF81" s="1">
        <v>1664</v>
      </c>
      <c r="BC81" s="4" t="s">
        <v>15</v>
      </c>
      <c r="BD81" s="7">
        <f>SUM(BE81:BR81)</f>
        <v>4</v>
      </c>
      <c r="BE81" s="7">
        <v>1</v>
      </c>
      <c r="BJ81" s="7">
        <v>1</v>
      </c>
      <c r="BM81" s="1">
        <v>1</v>
      </c>
      <c r="BN81" s="1">
        <v>1</v>
      </c>
    </row>
    <row r="82" spans="1:73">
      <c r="A82" s="1">
        <v>1997</v>
      </c>
      <c r="B82" s="1">
        <v>6</v>
      </c>
      <c r="C82" s="4" t="s">
        <v>16</v>
      </c>
      <c r="D82" s="7">
        <f>SUM(N82:AG82)</f>
        <v>82927</v>
      </c>
      <c r="E82" s="5">
        <v>280</v>
      </c>
      <c r="F82" s="5">
        <v>3618</v>
      </c>
      <c r="G82" s="5">
        <v>1463</v>
      </c>
      <c r="H82" s="5">
        <f t="shared" si="3"/>
        <v>5361</v>
      </c>
      <c r="I82" s="7">
        <f t="shared" si="9"/>
        <v>88288</v>
      </c>
      <c r="N82" s="4">
        <v>27679</v>
      </c>
      <c r="O82" s="4">
        <v>26444</v>
      </c>
      <c r="P82" s="4">
        <v>4530</v>
      </c>
      <c r="Q82" s="4"/>
      <c r="R82" s="4"/>
      <c r="S82" s="4">
        <v>1371</v>
      </c>
      <c r="T82" s="4">
        <v>411</v>
      </c>
      <c r="U82" s="4">
        <v>8079</v>
      </c>
      <c r="V82" s="4">
        <v>10370</v>
      </c>
      <c r="Z82" s="4">
        <v>1001</v>
      </c>
      <c r="AA82" s="4">
        <v>336</v>
      </c>
      <c r="AE82" s="1">
        <v>2162</v>
      </c>
      <c r="AF82" s="1">
        <v>544</v>
      </c>
      <c r="BC82" s="4" t="s">
        <v>16</v>
      </c>
      <c r="BD82" s="7">
        <f>SUM(BE82:BR82)</f>
        <v>4</v>
      </c>
      <c r="BE82" s="7">
        <v>1</v>
      </c>
      <c r="BJ82" s="7">
        <v>1</v>
      </c>
      <c r="BM82" s="1">
        <v>1</v>
      </c>
      <c r="BN82" s="1">
        <v>1</v>
      </c>
    </row>
    <row r="83" spans="1:73">
      <c r="A83" s="1">
        <v>1997</v>
      </c>
      <c r="B83" s="1">
        <v>7</v>
      </c>
      <c r="C83" s="4" t="s">
        <v>17</v>
      </c>
      <c r="D83" s="7">
        <f>SUM(N83:AG83)</f>
        <v>39753</v>
      </c>
      <c r="E83" s="5">
        <v>241</v>
      </c>
      <c r="F83" s="5">
        <v>2428</v>
      </c>
      <c r="G83" s="5">
        <v>817</v>
      </c>
      <c r="H83" s="5">
        <f t="shared" si="3"/>
        <v>3486</v>
      </c>
      <c r="I83" s="7">
        <f t="shared" si="9"/>
        <v>43239</v>
      </c>
      <c r="N83" s="4">
        <v>13356</v>
      </c>
      <c r="O83" s="4">
        <v>4657</v>
      </c>
      <c r="P83" s="4">
        <v>424</v>
      </c>
      <c r="Q83" s="4"/>
      <c r="R83" s="4"/>
      <c r="S83" s="4">
        <v>786</v>
      </c>
      <c r="T83" s="4">
        <v>60</v>
      </c>
      <c r="U83" s="4">
        <v>7132</v>
      </c>
      <c r="V83" s="4">
        <v>8028</v>
      </c>
      <c r="Z83" s="4">
        <v>817</v>
      </c>
      <c r="AA83" s="4">
        <v>31</v>
      </c>
      <c r="AE83" s="1">
        <v>781</v>
      </c>
      <c r="AF83" s="1">
        <v>3681</v>
      </c>
      <c r="BC83" s="4" t="s">
        <v>17</v>
      </c>
      <c r="BD83" s="7">
        <f>SUM(BE83:BR83)</f>
        <v>3</v>
      </c>
      <c r="BE83" s="7">
        <v>1</v>
      </c>
      <c r="BM83" s="1">
        <v>1</v>
      </c>
      <c r="BN83" s="1">
        <v>1</v>
      </c>
    </row>
    <row r="84" spans="1:73">
      <c r="A84" s="1">
        <v>1997</v>
      </c>
      <c r="B84" s="1">
        <v>8</v>
      </c>
      <c r="C84" s="4" t="s">
        <v>18</v>
      </c>
      <c r="D84" s="7">
        <f>SUM(N84:AG84)</f>
        <v>59341</v>
      </c>
      <c r="E84" s="5">
        <v>186</v>
      </c>
      <c r="F84" s="5">
        <v>2130</v>
      </c>
      <c r="G84" s="5">
        <v>902</v>
      </c>
      <c r="H84" s="5">
        <f t="shared" si="3"/>
        <v>3218</v>
      </c>
      <c r="I84" s="7">
        <f t="shared" si="9"/>
        <v>62559</v>
      </c>
      <c r="N84" s="4">
        <v>20398</v>
      </c>
      <c r="O84" s="4">
        <v>18434</v>
      </c>
      <c r="P84" s="4">
        <v>556</v>
      </c>
      <c r="Q84" s="4"/>
      <c r="R84" s="4"/>
      <c r="S84" s="4">
        <v>581</v>
      </c>
      <c r="T84" s="4">
        <v>291</v>
      </c>
      <c r="U84" s="4">
        <v>9963</v>
      </c>
      <c r="V84" s="4">
        <v>5767</v>
      </c>
      <c r="Z84" s="4">
        <v>310</v>
      </c>
      <c r="AA84" s="4">
        <v>391</v>
      </c>
      <c r="AE84" s="1">
        <v>1514</v>
      </c>
      <c r="AF84" s="1">
        <v>1136</v>
      </c>
      <c r="BC84" s="4" t="s">
        <v>18</v>
      </c>
      <c r="BD84" s="7">
        <f>SUM(BE84:BR84)</f>
        <v>3</v>
      </c>
      <c r="BE84" s="7">
        <v>1</v>
      </c>
      <c r="BJ84" s="7">
        <v>1</v>
      </c>
      <c r="BN84" s="1">
        <v>1</v>
      </c>
    </row>
    <row r="85" spans="1:73">
      <c r="A85" s="1">
        <v>1997</v>
      </c>
      <c r="B85" s="1">
        <v>9</v>
      </c>
      <c r="C85" s="4" t="s">
        <v>19</v>
      </c>
      <c r="D85" s="7">
        <f>SUM(N85:AG85)</f>
        <v>44879</v>
      </c>
      <c r="E85" s="5">
        <v>97</v>
      </c>
      <c r="F85" s="5">
        <v>1981</v>
      </c>
      <c r="G85" s="5">
        <v>850</v>
      </c>
      <c r="H85" s="5">
        <f t="shared" si="3"/>
        <v>2928</v>
      </c>
      <c r="I85" s="7">
        <f t="shared" si="9"/>
        <v>47807</v>
      </c>
      <c r="N85" s="4">
        <v>18414</v>
      </c>
      <c r="O85" s="4">
        <v>13060</v>
      </c>
      <c r="P85" s="4">
        <v>922</v>
      </c>
      <c r="Q85" s="4"/>
      <c r="R85" s="4"/>
      <c r="S85" s="4">
        <v>1075</v>
      </c>
      <c r="T85" s="4">
        <v>65</v>
      </c>
      <c r="U85" s="4">
        <v>2271</v>
      </c>
      <c r="V85" s="4">
        <v>3509</v>
      </c>
      <c r="Z85" s="4">
        <v>31</v>
      </c>
      <c r="AA85" s="4">
        <v>49</v>
      </c>
      <c r="AE85" s="1">
        <v>973</v>
      </c>
      <c r="AF85" s="1">
        <v>4510</v>
      </c>
      <c r="BC85" s="4" t="s">
        <v>19</v>
      </c>
      <c r="BD85" s="7">
        <f>SUM(BE85:BR85)</f>
        <v>3</v>
      </c>
      <c r="BE85" s="7">
        <v>1</v>
      </c>
      <c r="BJ85" s="7">
        <v>1</v>
      </c>
      <c r="BO85" s="1">
        <v>1</v>
      </c>
    </row>
    <row r="86" spans="1:73">
      <c r="A86" s="1">
        <v>1997</v>
      </c>
      <c r="B86" s="1">
        <v>10</v>
      </c>
      <c r="C86" s="4" t="s">
        <v>20</v>
      </c>
      <c r="D86" s="7">
        <f>SUM(N86:AG86)</f>
        <v>41731</v>
      </c>
      <c r="E86" s="5">
        <v>110</v>
      </c>
      <c r="F86" s="5">
        <v>1579</v>
      </c>
      <c r="G86" s="5">
        <v>666</v>
      </c>
      <c r="H86" s="5">
        <f t="shared" si="3"/>
        <v>2355</v>
      </c>
      <c r="I86" s="7">
        <f t="shared" si="9"/>
        <v>44086</v>
      </c>
      <c r="N86" s="4">
        <v>13758</v>
      </c>
      <c r="O86" s="4">
        <v>11576</v>
      </c>
      <c r="P86" s="4">
        <v>915</v>
      </c>
      <c r="Q86" s="4"/>
      <c r="R86" s="4"/>
      <c r="S86" s="4">
        <v>270</v>
      </c>
      <c r="T86" s="4">
        <v>69</v>
      </c>
      <c r="U86" s="4">
        <v>4663</v>
      </c>
      <c r="V86" s="4">
        <v>1626</v>
      </c>
      <c r="Z86" s="4">
        <v>1629</v>
      </c>
      <c r="AA86" s="4">
        <v>39</v>
      </c>
      <c r="AE86" s="1">
        <v>1537</v>
      </c>
      <c r="AF86" s="1">
        <v>5649</v>
      </c>
      <c r="BC86" s="4" t="s">
        <v>20</v>
      </c>
      <c r="BD86" s="7">
        <f>SUM(BE86:BR86)</f>
        <v>3</v>
      </c>
      <c r="BE86" s="7">
        <v>1</v>
      </c>
      <c r="BJ86" s="7">
        <v>1</v>
      </c>
      <c r="BO86" s="1">
        <v>1</v>
      </c>
    </row>
    <row r="87" spans="1:73">
      <c r="A87" s="1">
        <v>1997</v>
      </c>
      <c r="B87" s="1">
        <v>11</v>
      </c>
      <c r="C87" s="4" t="s">
        <v>21</v>
      </c>
      <c r="D87" s="7">
        <v>63087</v>
      </c>
      <c r="E87" s="5">
        <v>163</v>
      </c>
      <c r="F87" s="5">
        <v>2320</v>
      </c>
      <c r="G87" s="5">
        <v>1168</v>
      </c>
      <c r="H87" s="5">
        <f t="shared" si="3"/>
        <v>3651</v>
      </c>
      <c r="I87" s="7">
        <f t="shared" si="9"/>
        <v>66738</v>
      </c>
      <c r="N87" s="4">
        <v>17157</v>
      </c>
      <c r="O87" s="4">
        <v>16444</v>
      </c>
      <c r="P87" s="4">
        <v>1546</v>
      </c>
      <c r="Q87" s="4"/>
      <c r="R87" s="4"/>
      <c r="S87" s="4">
        <v>739</v>
      </c>
      <c r="T87" s="4">
        <v>366</v>
      </c>
      <c r="U87" s="4">
        <v>5062</v>
      </c>
      <c r="V87" s="4">
        <v>9270</v>
      </c>
      <c r="Z87" s="4">
        <v>171</v>
      </c>
      <c r="AA87" s="4">
        <v>98</v>
      </c>
      <c r="AE87" s="1">
        <v>578</v>
      </c>
      <c r="AF87" s="1">
        <v>1656</v>
      </c>
      <c r="BC87" s="4" t="s">
        <v>21</v>
      </c>
      <c r="BD87" s="7">
        <f>SUM(BE87:BR87)</f>
        <v>3</v>
      </c>
      <c r="BE87" s="7">
        <v>1</v>
      </c>
      <c r="BJ87" s="7">
        <v>1</v>
      </c>
      <c r="BM87" s="1">
        <v>1</v>
      </c>
      <c r="BU87" s="1">
        <v>1</v>
      </c>
    </row>
    <row r="88" spans="1:73">
      <c r="A88" s="1">
        <v>1997</v>
      </c>
      <c r="B88" s="1">
        <v>12</v>
      </c>
      <c r="C88" s="4" t="s">
        <v>22</v>
      </c>
      <c r="D88" s="7">
        <f>SUM(N88:AG88)</f>
        <v>33410</v>
      </c>
      <c r="E88" s="5">
        <v>244</v>
      </c>
      <c r="F88" s="5">
        <v>1720</v>
      </c>
      <c r="G88" s="5">
        <v>844</v>
      </c>
      <c r="H88" s="5">
        <f t="shared" si="3"/>
        <v>2808</v>
      </c>
      <c r="I88" s="7">
        <f t="shared" si="9"/>
        <v>36218</v>
      </c>
      <c r="N88" s="4">
        <v>12393</v>
      </c>
      <c r="O88" s="4">
        <v>4992</v>
      </c>
      <c r="P88" s="4">
        <v>305</v>
      </c>
      <c r="Q88" s="4"/>
      <c r="R88" s="4"/>
      <c r="S88" s="4">
        <v>5004</v>
      </c>
      <c r="T88" s="4">
        <v>323</v>
      </c>
      <c r="U88" s="4">
        <v>2928</v>
      </c>
      <c r="V88" s="4">
        <v>4465</v>
      </c>
      <c r="Z88" s="4">
        <v>2501</v>
      </c>
      <c r="AA88" s="4">
        <v>27</v>
      </c>
      <c r="AE88" s="1">
        <v>87</v>
      </c>
      <c r="AF88" s="1">
        <v>385</v>
      </c>
      <c r="BC88" s="4" t="s">
        <v>22</v>
      </c>
      <c r="BD88" s="7">
        <f>SUM(BE88:BR88)</f>
        <v>3</v>
      </c>
      <c r="BE88" s="7">
        <v>1</v>
      </c>
      <c r="BJ88" s="7">
        <v>1</v>
      </c>
      <c r="BP88" s="1">
        <v>1</v>
      </c>
    </row>
    <row r="89" spans="1:73">
      <c r="A89" s="1">
        <v>1997</v>
      </c>
      <c r="B89" s="1">
        <v>13</v>
      </c>
      <c r="C89" s="4" t="s">
        <v>23</v>
      </c>
      <c r="D89" s="7">
        <f>SUM(N89:AG89)</f>
        <v>32805</v>
      </c>
      <c r="E89" s="5">
        <v>91</v>
      </c>
      <c r="F89" s="5">
        <v>1258</v>
      </c>
      <c r="G89" s="5">
        <v>844</v>
      </c>
      <c r="H89" s="5">
        <f t="shared" si="3"/>
        <v>2193</v>
      </c>
      <c r="I89" s="7">
        <f t="shared" si="9"/>
        <v>34998</v>
      </c>
      <c r="N89" s="4">
        <v>12826</v>
      </c>
      <c r="O89" s="4">
        <v>12630</v>
      </c>
      <c r="P89" s="4">
        <v>146</v>
      </c>
      <c r="Q89" s="4"/>
      <c r="R89" s="4"/>
      <c r="S89" s="4">
        <v>93</v>
      </c>
      <c r="T89" s="4">
        <v>367</v>
      </c>
      <c r="U89" s="4">
        <v>2428</v>
      </c>
      <c r="V89" s="4">
        <v>3130</v>
      </c>
      <c r="Z89" s="4">
        <v>59</v>
      </c>
      <c r="AA89" s="4">
        <v>29</v>
      </c>
      <c r="AE89" s="1">
        <v>277</v>
      </c>
      <c r="AF89" s="1">
        <v>820</v>
      </c>
      <c r="BC89" s="4" t="s">
        <v>23</v>
      </c>
      <c r="BD89" s="7">
        <f>SUM(BE89:BR89)</f>
        <v>3</v>
      </c>
      <c r="BE89" s="7">
        <v>1</v>
      </c>
      <c r="BJ89" s="7">
        <v>1</v>
      </c>
      <c r="BM89" s="1">
        <v>1</v>
      </c>
      <c r="BU89" s="1">
        <v>1</v>
      </c>
    </row>
    <row r="90" spans="1:73">
      <c r="A90" s="1">
        <v>1997</v>
      </c>
      <c r="B90" s="1">
        <v>14</v>
      </c>
      <c r="C90" s="4" t="s">
        <v>24</v>
      </c>
      <c r="D90" s="7">
        <v>26057</v>
      </c>
      <c r="E90" s="5">
        <v>85</v>
      </c>
      <c r="F90" s="5">
        <v>636</v>
      </c>
      <c r="G90" s="5">
        <v>357</v>
      </c>
      <c r="H90" s="5">
        <f t="shared" si="3"/>
        <v>1078</v>
      </c>
      <c r="I90" s="7">
        <f t="shared" si="9"/>
        <v>27135</v>
      </c>
      <c r="N90" s="4">
        <v>10028</v>
      </c>
      <c r="O90" s="4">
        <v>5655</v>
      </c>
      <c r="P90" s="4">
        <v>293</v>
      </c>
      <c r="Q90" s="4"/>
      <c r="R90" s="4"/>
      <c r="S90" s="4">
        <v>133</v>
      </c>
      <c r="T90" s="4">
        <v>708</v>
      </c>
      <c r="U90" s="4">
        <v>5887</v>
      </c>
      <c r="V90" s="4">
        <v>1476</v>
      </c>
      <c r="Z90" s="4">
        <v>30</v>
      </c>
      <c r="AA90" s="4">
        <v>29</v>
      </c>
      <c r="AE90" s="1">
        <v>103</v>
      </c>
      <c r="AF90" s="1">
        <v>715</v>
      </c>
      <c r="BC90" s="4" t="s">
        <v>24</v>
      </c>
      <c r="BD90" s="7">
        <f>SUM(BE90:BR90)</f>
        <v>3</v>
      </c>
      <c r="BE90" s="7">
        <v>1</v>
      </c>
      <c r="BJ90" s="7">
        <v>1</v>
      </c>
      <c r="BN90" s="1">
        <v>1</v>
      </c>
    </row>
    <row r="91" spans="1:73">
      <c r="A91" s="1">
        <v>1997</v>
      </c>
      <c r="B91" s="1" t="s">
        <v>10</v>
      </c>
      <c r="C91" s="1" t="s">
        <v>10</v>
      </c>
      <c r="D91" s="7">
        <f>SUM(N91:AG91)</f>
        <v>1119603</v>
      </c>
      <c r="E91" s="1">
        <f t="shared" ref="E91:G91" si="19">SUM(E77:E90)</f>
        <v>3562</v>
      </c>
      <c r="F91" s="1">
        <f t="shared" si="19"/>
        <v>38829</v>
      </c>
      <c r="G91" s="1">
        <f t="shared" si="19"/>
        <v>14893</v>
      </c>
      <c r="H91" s="5">
        <f t="shared" si="3"/>
        <v>57284</v>
      </c>
      <c r="I91" s="7">
        <f t="shared" si="9"/>
        <v>1176887</v>
      </c>
      <c r="N91" s="1">
        <f>SUM(N77:N90)</f>
        <v>396301</v>
      </c>
      <c r="O91" s="1">
        <f>SUM(O77:O90)</f>
        <v>369709</v>
      </c>
      <c r="P91" s="1">
        <f>SUM(P77:P90)</f>
        <v>39145</v>
      </c>
      <c r="S91" s="1">
        <f>SUM(S77:S90)</f>
        <v>25244</v>
      </c>
      <c r="T91" s="1">
        <f t="shared" ref="T91" si="20">SUM(T77:T90)</f>
        <v>7012</v>
      </c>
      <c r="U91" s="1">
        <f>SUM(U77:U90)</f>
        <v>97362</v>
      </c>
      <c r="V91" s="1">
        <f>SUM(V77:V90)</f>
        <v>93545</v>
      </c>
      <c r="Z91" s="1">
        <f t="shared" ref="Z91:AA91" si="21">SUM(Z77:Z90)</f>
        <v>13533</v>
      </c>
      <c r="AA91" s="1">
        <f t="shared" si="21"/>
        <v>2302</v>
      </c>
      <c r="AE91" s="1">
        <f t="shared" ref="AE91" si="22">SUM(AE77:AE90)</f>
        <v>35279</v>
      </c>
      <c r="AF91" s="1">
        <v>40039</v>
      </c>
      <c r="AG91" s="1">
        <f t="shared" ref="AG91" si="23">SUM(AG77:AG90)</f>
        <v>132</v>
      </c>
      <c r="BC91" s="1" t="s">
        <v>29</v>
      </c>
      <c r="BD91" s="7">
        <f>SUM(BE91:BR91)</f>
        <v>20</v>
      </c>
      <c r="BE91" s="7">
        <v>7</v>
      </c>
      <c r="BF91" s="1">
        <v>1</v>
      </c>
      <c r="BG91" s="1">
        <v>1</v>
      </c>
      <c r="BJ91" s="7">
        <v>6</v>
      </c>
      <c r="BM91" s="1">
        <v>2</v>
      </c>
      <c r="BN91" s="1">
        <v>2</v>
      </c>
      <c r="BO91" s="1">
        <v>1</v>
      </c>
    </row>
    <row r="92" spans="1:73">
      <c r="A92" s="1">
        <v>1994</v>
      </c>
      <c r="B92" s="1">
        <v>1</v>
      </c>
      <c r="C92" s="4" t="s">
        <v>11</v>
      </c>
      <c r="D92" s="1">
        <f>SUM(N92:V92)</f>
        <v>421206</v>
      </c>
      <c r="N92" s="4">
        <v>188690</v>
      </c>
      <c r="O92" s="4">
        <v>124196</v>
      </c>
      <c r="P92" s="4">
        <v>23711</v>
      </c>
      <c r="Q92" s="4">
        <v>2571</v>
      </c>
      <c r="R92" s="4">
        <v>2317</v>
      </c>
      <c r="S92" s="4">
        <v>12005</v>
      </c>
      <c r="T92" s="4">
        <v>3352</v>
      </c>
      <c r="U92" s="4">
        <v>16468</v>
      </c>
      <c r="V92" s="4">
        <v>47896</v>
      </c>
      <c r="BC92" s="4" t="s">
        <v>11</v>
      </c>
      <c r="BD92" s="7">
        <f t="shared" ref="BD92:BD106" si="24">SUM(BE92:BR92)</f>
        <v>16</v>
      </c>
      <c r="BE92" s="7">
        <v>7</v>
      </c>
      <c r="BF92" s="1">
        <v>1</v>
      </c>
      <c r="BJ92" s="7">
        <v>5</v>
      </c>
      <c r="BM92" s="1">
        <v>2</v>
      </c>
      <c r="BN92" s="1">
        <v>1</v>
      </c>
    </row>
    <row r="93" spans="1:73">
      <c r="A93" s="1">
        <v>1994</v>
      </c>
      <c r="B93" s="1">
        <v>2</v>
      </c>
      <c r="C93" s="4" t="s">
        <v>12</v>
      </c>
      <c r="D93" s="1">
        <f>SUM(N93:V93)</f>
        <v>133667</v>
      </c>
      <c r="N93" s="4">
        <v>58702</v>
      </c>
      <c r="O93" s="4">
        <v>28685</v>
      </c>
      <c r="P93" s="4">
        <v>5933</v>
      </c>
      <c r="Q93" s="4">
        <v>816</v>
      </c>
      <c r="R93" s="4">
        <v>989</v>
      </c>
      <c r="S93" s="4">
        <v>2266</v>
      </c>
      <c r="T93" s="4">
        <v>1255</v>
      </c>
      <c r="U93" s="4">
        <v>6978</v>
      </c>
      <c r="V93" s="4">
        <v>28043</v>
      </c>
      <c r="BC93" s="4" t="s">
        <v>12</v>
      </c>
      <c r="BD93" s="7">
        <f t="shared" si="24"/>
        <v>6</v>
      </c>
      <c r="BE93" s="7">
        <v>3</v>
      </c>
      <c r="BJ93" s="7">
        <v>1</v>
      </c>
      <c r="BM93" s="1">
        <v>1</v>
      </c>
      <c r="BN93" s="1">
        <v>1</v>
      </c>
    </row>
    <row r="94" spans="1:73">
      <c r="A94" s="1">
        <v>1994</v>
      </c>
      <c r="B94" s="1">
        <v>3</v>
      </c>
      <c r="C94" s="4" t="s">
        <v>13</v>
      </c>
      <c r="D94" s="1">
        <f>SUM(N94:V94)</f>
        <v>83605</v>
      </c>
      <c r="N94" s="4">
        <v>37317</v>
      </c>
      <c r="O94" s="4">
        <v>12575</v>
      </c>
      <c r="P94" s="4">
        <v>3210</v>
      </c>
      <c r="Q94" s="4">
        <v>952</v>
      </c>
      <c r="R94" s="4">
        <v>943</v>
      </c>
      <c r="S94" s="4">
        <v>2467</v>
      </c>
      <c r="T94" s="4">
        <v>1388</v>
      </c>
      <c r="U94" s="4">
        <v>5045</v>
      </c>
      <c r="V94" s="4">
        <v>19708</v>
      </c>
      <c r="BC94" s="4" t="s">
        <v>13</v>
      </c>
      <c r="BD94" s="7">
        <f t="shared" si="24"/>
        <v>5</v>
      </c>
      <c r="BE94" s="7">
        <v>2</v>
      </c>
      <c r="BJ94" s="7">
        <v>1</v>
      </c>
      <c r="BM94" s="1">
        <v>1</v>
      </c>
      <c r="BN94" s="1">
        <v>1</v>
      </c>
    </row>
    <row r="95" spans="1:73">
      <c r="A95" s="1">
        <v>1994</v>
      </c>
      <c r="B95" s="1">
        <v>4</v>
      </c>
      <c r="C95" s="4" t="s">
        <v>14</v>
      </c>
      <c r="D95" s="1">
        <f>SUM(N95:V95)</f>
        <v>151816</v>
      </c>
      <c r="N95" s="4">
        <v>72673</v>
      </c>
      <c r="O95" s="4">
        <v>33288</v>
      </c>
      <c r="P95" s="4">
        <v>7273</v>
      </c>
      <c r="Q95" s="4">
        <v>1327</v>
      </c>
      <c r="R95" s="4">
        <v>1745</v>
      </c>
      <c r="S95" s="4">
        <v>4198</v>
      </c>
      <c r="T95" s="4">
        <v>968</v>
      </c>
      <c r="U95" s="4">
        <v>6644</v>
      </c>
      <c r="V95" s="4">
        <v>23700</v>
      </c>
      <c r="BC95" s="4" t="s">
        <v>14</v>
      </c>
      <c r="BD95" s="7">
        <f t="shared" si="24"/>
        <v>5</v>
      </c>
      <c r="BE95" s="7">
        <v>3</v>
      </c>
      <c r="BJ95" s="7">
        <v>1</v>
      </c>
      <c r="BM95" s="1">
        <v>1</v>
      </c>
    </row>
    <row r="96" spans="1:73">
      <c r="A96" s="1">
        <v>1994</v>
      </c>
      <c r="B96" s="1">
        <v>5</v>
      </c>
      <c r="C96" s="4" t="s">
        <v>15</v>
      </c>
      <c r="D96" s="1">
        <f>SUM(N96:V96)</f>
        <v>71787</v>
      </c>
      <c r="N96" s="4">
        <v>31651</v>
      </c>
      <c r="O96" s="4">
        <v>11440</v>
      </c>
      <c r="P96" s="4">
        <v>4007</v>
      </c>
      <c r="Q96" s="4">
        <v>549</v>
      </c>
      <c r="R96" s="4">
        <v>987</v>
      </c>
      <c r="S96" s="4">
        <v>1843</v>
      </c>
      <c r="T96" s="4">
        <v>1897</v>
      </c>
      <c r="U96" s="4">
        <v>4242</v>
      </c>
      <c r="V96" s="4">
        <v>15171</v>
      </c>
      <c r="BC96" s="4" t="s">
        <v>15</v>
      </c>
      <c r="BD96" s="7">
        <f t="shared" si="24"/>
        <v>4</v>
      </c>
      <c r="BE96" s="7">
        <v>2</v>
      </c>
      <c r="BJ96" s="7">
        <v>1</v>
      </c>
      <c r="BM96" s="1">
        <v>1</v>
      </c>
    </row>
    <row r="97" spans="1:68">
      <c r="A97" s="1">
        <v>1994</v>
      </c>
      <c r="B97" s="1">
        <v>6</v>
      </c>
      <c r="C97" s="4" t="s">
        <v>16</v>
      </c>
      <c r="D97" s="1">
        <f>SUM(N97:V97)</f>
        <v>106043</v>
      </c>
      <c r="N97" s="4">
        <v>45700</v>
      </c>
      <c r="O97" s="4">
        <v>17715</v>
      </c>
      <c r="P97" s="4">
        <v>5079</v>
      </c>
      <c r="Q97" s="4">
        <v>664</v>
      </c>
      <c r="R97" s="4">
        <v>1136</v>
      </c>
      <c r="S97" s="4">
        <v>1825</v>
      </c>
      <c r="T97" s="4">
        <v>941</v>
      </c>
      <c r="U97" s="4">
        <v>8112</v>
      </c>
      <c r="V97" s="4">
        <v>24871</v>
      </c>
      <c r="BC97" s="4" t="s">
        <v>16</v>
      </c>
      <c r="BD97" s="7">
        <f t="shared" si="24"/>
        <v>4</v>
      </c>
      <c r="BE97" s="7">
        <v>2</v>
      </c>
      <c r="BJ97" s="7">
        <v>1</v>
      </c>
      <c r="BM97" s="1">
        <v>1</v>
      </c>
    </row>
    <row r="98" spans="1:68">
      <c r="A98" s="1">
        <v>1994</v>
      </c>
      <c r="B98" s="1">
        <v>7</v>
      </c>
      <c r="C98" s="4" t="s">
        <v>17</v>
      </c>
      <c r="D98" s="1">
        <f>SUM(N98:V98)</f>
        <v>45969</v>
      </c>
      <c r="N98" s="4">
        <v>20946</v>
      </c>
      <c r="O98" s="4">
        <v>3141</v>
      </c>
      <c r="P98" s="4">
        <v>1705</v>
      </c>
      <c r="Q98" s="4">
        <v>235</v>
      </c>
      <c r="R98" s="4">
        <v>786</v>
      </c>
      <c r="S98" s="4">
        <v>1491</v>
      </c>
      <c r="T98" s="4">
        <v>473</v>
      </c>
      <c r="U98" s="4">
        <v>3359</v>
      </c>
      <c r="V98" s="4">
        <v>13833</v>
      </c>
      <c r="BC98" s="4" t="s">
        <v>17</v>
      </c>
      <c r="BD98" s="7">
        <f t="shared" si="24"/>
        <v>3</v>
      </c>
      <c r="BE98" s="7">
        <v>2</v>
      </c>
      <c r="BM98" s="1">
        <v>1</v>
      </c>
    </row>
    <row r="99" spans="1:68">
      <c r="A99" s="1">
        <v>1994</v>
      </c>
      <c r="B99" s="1">
        <v>8</v>
      </c>
      <c r="C99" s="4" t="s">
        <v>18</v>
      </c>
      <c r="D99" s="1">
        <f>SUM(N99:V99)</f>
        <v>68329</v>
      </c>
      <c r="N99" s="4">
        <v>31836</v>
      </c>
      <c r="O99" s="4">
        <v>10906</v>
      </c>
      <c r="P99" s="4">
        <v>1552</v>
      </c>
      <c r="Q99" s="4">
        <v>269</v>
      </c>
      <c r="R99" s="4">
        <v>439</v>
      </c>
      <c r="S99" s="4">
        <v>1622</v>
      </c>
      <c r="T99" s="4">
        <v>476</v>
      </c>
      <c r="U99" s="4">
        <v>7333</v>
      </c>
      <c r="V99" s="4">
        <v>13896</v>
      </c>
      <c r="BC99" s="4" t="s">
        <v>18</v>
      </c>
      <c r="BD99" s="7">
        <f t="shared" si="24"/>
        <v>3</v>
      </c>
      <c r="BE99" s="7">
        <v>1</v>
      </c>
      <c r="BJ99" s="7">
        <v>1</v>
      </c>
      <c r="BM99" s="1">
        <v>1</v>
      </c>
    </row>
    <row r="100" spans="1:68">
      <c r="A100" s="1">
        <v>1994</v>
      </c>
      <c r="B100" s="1">
        <v>9</v>
      </c>
      <c r="C100" s="4" t="s">
        <v>19</v>
      </c>
      <c r="D100" s="1">
        <f>SUM(N100:V100)</f>
        <v>50252</v>
      </c>
      <c r="N100" s="4">
        <v>22640</v>
      </c>
      <c r="O100" s="4">
        <v>9492</v>
      </c>
      <c r="P100" s="4">
        <v>1225</v>
      </c>
      <c r="Q100" s="4">
        <v>171</v>
      </c>
      <c r="R100" s="4">
        <v>297</v>
      </c>
      <c r="S100" s="4">
        <v>1281</v>
      </c>
      <c r="T100" s="4">
        <v>225</v>
      </c>
      <c r="U100" s="4">
        <v>3751</v>
      </c>
      <c r="V100" s="4">
        <v>11170</v>
      </c>
      <c r="BC100" s="4" t="s">
        <v>19</v>
      </c>
      <c r="BD100" s="7">
        <f t="shared" si="24"/>
        <v>3</v>
      </c>
      <c r="BE100" s="7">
        <v>1</v>
      </c>
      <c r="BJ100" s="7">
        <v>1</v>
      </c>
      <c r="BM100" s="1">
        <v>1</v>
      </c>
    </row>
    <row r="101" spans="1:68">
      <c r="A101" s="1">
        <v>1994</v>
      </c>
      <c r="B101" s="1">
        <v>10</v>
      </c>
      <c r="C101" s="4" t="s">
        <v>20</v>
      </c>
      <c r="D101" s="1">
        <f>SUM(N101:V101)</f>
        <v>48602</v>
      </c>
      <c r="N101" s="4">
        <v>25449</v>
      </c>
      <c r="O101" s="4">
        <v>8899</v>
      </c>
      <c r="P101" s="4">
        <v>2402</v>
      </c>
      <c r="Q101" s="4">
        <v>167</v>
      </c>
      <c r="R101" s="4">
        <v>681</v>
      </c>
      <c r="S101" s="4">
        <v>694</v>
      </c>
      <c r="T101" s="4">
        <v>244</v>
      </c>
      <c r="U101" s="4">
        <v>4020</v>
      </c>
      <c r="V101" s="4">
        <v>6046</v>
      </c>
      <c r="BC101" s="4" t="s">
        <v>20</v>
      </c>
      <c r="BD101" s="7">
        <f t="shared" si="24"/>
        <v>3</v>
      </c>
      <c r="BE101" s="7">
        <v>2</v>
      </c>
      <c r="BJ101" s="7">
        <v>1</v>
      </c>
    </row>
    <row r="102" spans="1:68">
      <c r="A102" s="1">
        <v>1994</v>
      </c>
      <c r="B102" s="1">
        <v>11</v>
      </c>
      <c r="C102" s="4" t="s">
        <v>21</v>
      </c>
      <c r="D102" s="1">
        <f>SUM(N102:V102)</f>
        <v>60388</v>
      </c>
      <c r="N102" s="4">
        <v>24794</v>
      </c>
      <c r="O102" s="4">
        <v>9633</v>
      </c>
      <c r="P102" s="4">
        <v>1218</v>
      </c>
      <c r="Q102" s="4">
        <v>394</v>
      </c>
      <c r="R102" s="4">
        <v>555</v>
      </c>
      <c r="S102" s="4">
        <v>573</v>
      </c>
      <c r="T102" s="4">
        <v>856</v>
      </c>
      <c r="U102" s="4">
        <v>7866</v>
      </c>
      <c r="V102" s="4">
        <v>14499</v>
      </c>
      <c r="BC102" s="4" t="s">
        <v>21</v>
      </c>
      <c r="BD102" s="7">
        <f t="shared" si="24"/>
        <v>3</v>
      </c>
      <c r="BE102" s="7">
        <v>1</v>
      </c>
      <c r="BJ102" s="7">
        <v>1</v>
      </c>
      <c r="BM102" s="1">
        <v>1</v>
      </c>
    </row>
    <row r="103" spans="1:68">
      <c r="A103" s="1">
        <v>1994</v>
      </c>
      <c r="B103" s="1">
        <v>12</v>
      </c>
      <c r="C103" s="4" t="s">
        <v>22</v>
      </c>
      <c r="D103" s="1">
        <f>SUM(N103:V103)</f>
        <v>35812</v>
      </c>
      <c r="N103" s="4">
        <v>14143</v>
      </c>
      <c r="O103" s="4">
        <v>5670</v>
      </c>
      <c r="P103" s="4">
        <v>714</v>
      </c>
      <c r="Q103" s="4">
        <v>135</v>
      </c>
      <c r="R103" s="4">
        <v>159</v>
      </c>
      <c r="S103" s="4">
        <v>2339</v>
      </c>
      <c r="T103" s="4">
        <v>203</v>
      </c>
      <c r="U103" s="4">
        <v>4038</v>
      </c>
      <c r="V103" s="4">
        <v>8411</v>
      </c>
      <c r="BC103" s="4" t="s">
        <v>22</v>
      </c>
      <c r="BD103" s="7">
        <f t="shared" si="24"/>
        <v>3</v>
      </c>
      <c r="BE103" s="7">
        <v>1</v>
      </c>
      <c r="BJ103" s="7">
        <v>1</v>
      </c>
      <c r="BM103" s="1">
        <v>1</v>
      </c>
    </row>
    <row r="104" spans="1:68">
      <c r="A104" s="1">
        <v>1994</v>
      </c>
      <c r="B104" s="1">
        <v>13</v>
      </c>
      <c r="C104" s="4" t="s">
        <v>23</v>
      </c>
      <c r="D104" s="1">
        <f>SUM(N104:V104)</f>
        <v>37426</v>
      </c>
      <c r="N104" s="4">
        <v>16180</v>
      </c>
      <c r="O104" s="4">
        <v>8491</v>
      </c>
      <c r="P104" s="4">
        <v>1236</v>
      </c>
      <c r="Q104" s="4">
        <v>575</v>
      </c>
      <c r="R104" s="4">
        <v>140</v>
      </c>
      <c r="S104" s="4">
        <v>542</v>
      </c>
      <c r="T104" s="4">
        <v>243</v>
      </c>
      <c r="U104" s="4">
        <v>1589</v>
      </c>
      <c r="V104" s="4">
        <v>8430</v>
      </c>
      <c r="BC104" s="4" t="s">
        <v>23</v>
      </c>
      <c r="BD104" s="7">
        <f t="shared" si="24"/>
        <v>3</v>
      </c>
      <c r="BE104" s="7">
        <v>1</v>
      </c>
      <c r="BJ104" s="7">
        <v>1</v>
      </c>
      <c r="BM104" s="1">
        <v>1</v>
      </c>
    </row>
    <row r="105" spans="1:68">
      <c r="A105" s="1">
        <v>1994</v>
      </c>
      <c r="B105" s="1">
        <v>14</v>
      </c>
      <c r="C105" s="4" t="s">
        <v>24</v>
      </c>
      <c r="D105" s="1">
        <f>SUM(N105:V105)</f>
        <v>30375</v>
      </c>
      <c r="N105" s="4">
        <v>15054</v>
      </c>
      <c r="O105" s="4">
        <v>3680</v>
      </c>
      <c r="P105" s="4">
        <v>578</v>
      </c>
      <c r="Q105" s="4">
        <v>606</v>
      </c>
      <c r="R105" s="4">
        <v>935</v>
      </c>
      <c r="S105" s="4">
        <v>364</v>
      </c>
      <c r="T105" s="4">
        <v>306</v>
      </c>
      <c r="U105" s="4">
        <v>4075</v>
      </c>
      <c r="V105" s="4">
        <v>4777</v>
      </c>
      <c r="BC105" s="4" t="s">
        <v>24</v>
      </c>
      <c r="BD105" s="7">
        <f t="shared" si="24"/>
        <v>3</v>
      </c>
      <c r="BE105" s="7">
        <v>2</v>
      </c>
      <c r="BM105" s="1">
        <v>1</v>
      </c>
    </row>
    <row r="106" spans="1:68">
      <c r="A106" s="1">
        <v>1994</v>
      </c>
      <c r="B106" s="1" t="s">
        <v>10</v>
      </c>
      <c r="C106" s="1" t="s">
        <v>10</v>
      </c>
      <c r="D106" s="1">
        <f>SUM(N106:V106)</f>
        <v>1345277</v>
      </c>
      <c r="N106" s="1">
        <f>SUM(N92:N105)</f>
        <v>605775</v>
      </c>
      <c r="O106" s="1">
        <f t="shared" ref="O106:V106" si="25">SUM(O92:O105)</f>
        <v>287811</v>
      </c>
      <c r="P106" s="1">
        <f t="shared" si="25"/>
        <v>59843</v>
      </c>
      <c r="Q106" s="1">
        <f t="shared" si="25"/>
        <v>9431</v>
      </c>
      <c r="R106" s="1">
        <f t="shared" si="25"/>
        <v>12109</v>
      </c>
      <c r="S106" s="1">
        <f t="shared" si="25"/>
        <v>33510</v>
      </c>
      <c r="T106" s="1">
        <f t="shared" si="25"/>
        <v>12827</v>
      </c>
      <c r="U106" s="1">
        <f t="shared" si="25"/>
        <v>83520</v>
      </c>
      <c r="V106" s="1">
        <f t="shared" si="25"/>
        <v>240451</v>
      </c>
      <c r="BC106" s="1" t="s">
        <v>29</v>
      </c>
      <c r="BD106" s="7">
        <f t="shared" si="24"/>
        <v>20</v>
      </c>
      <c r="BE106" s="7">
        <v>9</v>
      </c>
      <c r="BJ106" s="7">
        <v>5</v>
      </c>
      <c r="BM106" s="1">
        <v>4</v>
      </c>
      <c r="BN106" s="1">
        <v>1</v>
      </c>
      <c r="BP106" s="1">
        <v>1</v>
      </c>
    </row>
  </sheetData>
  <pageMargins left="0.7" right="0.7" top="0.75" bottom="0.75" header="0.3" footer="0.3"/>
  <pageSetup orientation="portrait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American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Lublin</dc:creator>
  <cp:lastModifiedBy>David Lublin</cp:lastModifiedBy>
  <dcterms:created xsi:type="dcterms:W3CDTF">2012-09-17T19:04:18Z</dcterms:created>
  <dcterms:modified xsi:type="dcterms:W3CDTF">2012-09-19T14:50:01Z</dcterms:modified>
</cp:coreProperties>
</file>