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0" yWindow="0" windowWidth="43600" windowHeight="244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42" i="1" l="1"/>
  <c r="L341" i="1"/>
  <c r="L340" i="1"/>
  <c r="L339" i="1"/>
  <c r="H339" i="1"/>
  <c r="H340" i="1"/>
  <c r="H341" i="1"/>
  <c r="M339" i="1"/>
  <c r="M342" i="1"/>
  <c r="W339" i="1"/>
  <c r="W341" i="1"/>
  <c r="W342" i="1"/>
  <c r="S339" i="1"/>
  <c r="S342" i="1"/>
  <c r="Q339" i="1"/>
  <c r="Q340" i="1"/>
  <c r="Q341" i="1"/>
  <c r="Q342" i="1"/>
  <c r="P339" i="1"/>
  <c r="P340" i="1"/>
  <c r="P341" i="1"/>
  <c r="P342" i="1"/>
  <c r="O339" i="1"/>
  <c r="O340" i="1"/>
  <c r="O341" i="1"/>
  <c r="O342" i="1"/>
  <c r="N339" i="1"/>
  <c r="N340" i="1"/>
  <c r="N341" i="1"/>
  <c r="N342" i="1"/>
  <c r="AF339" i="1"/>
  <c r="AF342" i="1"/>
  <c r="AE339" i="1"/>
  <c r="AE342" i="1"/>
  <c r="AC339" i="1"/>
  <c r="AC340" i="1"/>
  <c r="AC341" i="1"/>
  <c r="AC342" i="1"/>
  <c r="AB339" i="1"/>
  <c r="AB340" i="1"/>
  <c r="AB341" i="1"/>
  <c r="AB342" i="1"/>
  <c r="AA339" i="1"/>
  <c r="AA340" i="1"/>
  <c r="AA341" i="1"/>
  <c r="AA342" i="1"/>
  <c r="Z339" i="1"/>
  <c r="Z340" i="1"/>
  <c r="Z341" i="1"/>
  <c r="Z342" i="1"/>
  <c r="Y339" i="1"/>
  <c r="Y342" i="1"/>
  <c r="X339" i="1"/>
  <c r="X340" i="1"/>
  <c r="X341" i="1"/>
  <c r="X342" i="1"/>
  <c r="H342" i="1"/>
  <c r="G339" i="1"/>
  <c r="G340" i="1"/>
  <c r="G341" i="1"/>
  <c r="G342" i="1"/>
  <c r="F339" i="1"/>
  <c r="F340" i="1"/>
  <c r="F341" i="1"/>
  <c r="F342" i="1"/>
  <c r="E339" i="1"/>
  <c r="E340" i="1"/>
  <c r="E341" i="1"/>
  <c r="E342" i="1"/>
  <c r="D339" i="1"/>
  <c r="D340" i="1"/>
  <c r="D341" i="1"/>
  <c r="D342" i="1"/>
  <c r="L252" i="1"/>
  <c r="L251" i="1"/>
  <c r="L250" i="1"/>
  <c r="L249" i="1"/>
  <c r="V252" i="1"/>
  <c r="V251" i="1"/>
  <c r="S249" i="1"/>
  <c r="S252" i="1"/>
  <c r="Q249" i="1"/>
  <c r="Q250" i="1"/>
  <c r="Q251" i="1"/>
  <c r="Q252" i="1"/>
  <c r="P249" i="1"/>
  <c r="P250" i="1"/>
  <c r="P251" i="1"/>
  <c r="P252" i="1"/>
  <c r="O249" i="1"/>
  <c r="O250" i="1"/>
  <c r="O251" i="1"/>
  <c r="O252" i="1"/>
  <c r="M249" i="1"/>
  <c r="M250" i="1"/>
  <c r="M251" i="1"/>
  <c r="M252" i="1"/>
  <c r="N249" i="1"/>
  <c r="N250" i="1"/>
  <c r="N251" i="1"/>
  <c r="N252" i="1"/>
  <c r="Y249" i="1"/>
  <c r="AE249" i="1"/>
  <c r="AE252" i="1"/>
  <c r="AC249" i="1"/>
  <c r="AC250" i="1"/>
  <c r="AC251" i="1"/>
  <c r="AC252" i="1"/>
  <c r="AB249" i="1"/>
  <c r="AB250" i="1"/>
  <c r="AB251" i="1"/>
  <c r="AB252" i="1"/>
  <c r="AA249" i="1"/>
  <c r="AA250" i="1"/>
  <c r="AA251" i="1"/>
  <c r="AA252" i="1"/>
  <c r="Z249" i="1"/>
  <c r="Z250" i="1"/>
  <c r="Z251" i="1"/>
  <c r="Z252" i="1"/>
  <c r="X249" i="1"/>
  <c r="X250" i="1"/>
  <c r="X251" i="1"/>
  <c r="X252" i="1"/>
  <c r="H252" i="1"/>
  <c r="G252" i="1"/>
  <c r="F252" i="1"/>
  <c r="E252" i="1"/>
  <c r="H251" i="1"/>
  <c r="G251" i="1"/>
  <c r="F251" i="1"/>
  <c r="E251" i="1"/>
  <c r="H250" i="1"/>
  <c r="G250" i="1"/>
  <c r="F250" i="1"/>
  <c r="E250" i="1"/>
  <c r="H249" i="1"/>
  <c r="G249" i="1"/>
  <c r="F249" i="1"/>
  <c r="E249" i="1"/>
  <c r="D249" i="1"/>
  <c r="D250" i="1"/>
  <c r="D251" i="1"/>
  <c r="D252" i="1"/>
  <c r="S159" i="1"/>
  <c r="U161" i="1"/>
  <c r="T161" i="1"/>
  <c r="T159" i="1"/>
  <c r="R161" i="1"/>
  <c r="Q161" i="1"/>
  <c r="P161" i="1"/>
  <c r="O161" i="1"/>
  <c r="R160" i="1"/>
  <c r="Q160" i="1"/>
  <c r="P160" i="1"/>
  <c r="O160" i="1"/>
  <c r="R159" i="1"/>
  <c r="Q159" i="1"/>
  <c r="P159" i="1"/>
  <c r="O159" i="1"/>
  <c r="N160" i="1"/>
  <c r="U162" i="1"/>
  <c r="T162" i="1"/>
  <c r="S162" i="1"/>
  <c r="R162" i="1"/>
  <c r="Q162" i="1"/>
  <c r="P162" i="1"/>
  <c r="O162" i="1"/>
  <c r="N162" i="1"/>
  <c r="N161" i="1"/>
  <c r="N159" i="1"/>
  <c r="M161" i="1"/>
  <c r="M159" i="1"/>
  <c r="M162" i="1"/>
  <c r="L162" i="1"/>
  <c r="L161" i="1"/>
  <c r="L160" i="1"/>
  <c r="L159" i="1"/>
  <c r="AE159" i="1"/>
  <c r="AE160" i="1"/>
  <c r="AE161" i="1"/>
  <c r="AE162" i="1"/>
  <c r="AD159" i="1"/>
  <c r="AD160" i="1"/>
  <c r="AD161" i="1"/>
  <c r="AD162" i="1"/>
  <c r="AC159" i="1"/>
  <c r="AC160" i="1"/>
  <c r="AC161" i="1"/>
  <c r="AC162" i="1"/>
  <c r="AB159" i="1"/>
  <c r="AB160" i="1"/>
  <c r="AB161" i="1"/>
  <c r="AB162" i="1"/>
  <c r="AA159" i="1"/>
  <c r="AA160" i="1"/>
  <c r="AA161" i="1"/>
  <c r="AA162" i="1"/>
  <c r="Z159" i="1"/>
  <c r="Z160" i="1"/>
  <c r="Z161" i="1"/>
  <c r="Z162" i="1"/>
  <c r="Y159" i="1"/>
  <c r="Y160" i="1"/>
  <c r="Y161" i="1"/>
  <c r="Y162" i="1"/>
  <c r="X159" i="1"/>
  <c r="X160" i="1"/>
  <c r="X161" i="1"/>
  <c r="X162" i="1"/>
  <c r="H159" i="1"/>
  <c r="H160" i="1"/>
  <c r="H161" i="1"/>
  <c r="H162" i="1"/>
  <c r="G159" i="1"/>
  <c r="G160" i="1"/>
  <c r="G161" i="1"/>
  <c r="G162" i="1"/>
  <c r="F159" i="1"/>
  <c r="F160" i="1"/>
  <c r="F161" i="1"/>
  <c r="F162" i="1"/>
  <c r="E159" i="1"/>
  <c r="E160" i="1"/>
  <c r="E161" i="1"/>
  <c r="E162" i="1"/>
  <c r="D162" i="1"/>
  <c r="D161" i="1"/>
  <c r="D160" i="1"/>
  <c r="D159" i="1"/>
  <c r="L72" i="1"/>
  <c r="L71" i="1"/>
  <c r="L70" i="1"/>
  <c r="L69" i="1"/>
  <c r="H71" i="1"/>
  <c r="G71" i="1"/>
  <c r="F71" i="1"/>
  <c r="E71" i="1"/>
  <c r="D71" i="1"/>
  <c r="H70" i="1"/>
  <c r="G70" i="1"/>
  <c r="F70" i="1"/>
  <c r="E70" i="1"/>
  <c r="D70" i="1"/>
  <c r="H69" i="1"/>
  <c r="G69" i="1"/>
  <c r="F69" i="1"/>
  <c r="E69" i="1"/>
  <c r="D69" i="1"/>
  <c r="S72" i="1"/>
  <c r="R72" i="1"/>
  <c r="Q72" i="1"/>
  <c r="P72" i="1"/>
  <c r="O72" i="1"/>
  <c r="N72" i="1"/>
  <c r="M72" i="1"/>
  <c r="R71" i="1"/>
  <c r="Q71" i="1"/>
  <c r="P71" i="1"/>
  <c r="O71" i="1"/>
  <c r="N71" i="1"/>
  <c r="M71" i="1"/>
  <c r="R70" i="1"/>
  <c r="Q70" i="1"/>
  <c r="P70" i="1"/>
  <c r="O70" i="1"/>
  <c r="N70" i="1"/>
  <c r="M70" i="1"/>
  <c r="AD71" i="1"/>
  <c r="AC71" i="1"/>
  <c r="AB71" i="1"/>
  <c r="AA71" i="1"/>
  <c r="Z71" i="1"/>
  <c r="Y71" i="1"/>
  <c r="X71" i="1"/>
  <c r="AD70" i="1"/>
  <c r="AC70" i="1"/>
  <c r="AB70" i="1"/>
  <c r="AA70" i="1"/>
  <c r="Z70" i="1"/>
  <c r="X70" i="1"/>
  <c r="AE69" i="1"/>
  <c r="AD69" i="1"/>
  <c r="AC69" i="1"/>
  <c r="AB69" i="1"/>
  <c r="AA69" i="1"/>
  <c r="Z69" i="1"/>
  <c r="Y69" i="1"/>
  <c r="X69" i="1"/>
  <c r="S69" i="1"/>
  <c r="R69" i="1"/>
  <c r="Q69" i="1"/>
  <c r="P69" i="1"/>
  <c r="O69" i="1"/>
  <c r="N69" i="1"/>
  <c r="M69" i="1"/>
  <c r="Y252" i="1"/>
  <c r="X72" i="1"/>
  <c r="H72" i="1"/>
  <c r="G72" i="1"/>
  <c r="F72" i="1"/>
  <c r="E72" i="1"/>
  <c r="D72" i="1"/>
</calcChain>
</file>

<file path=xl/comments1.xml><?xml version="1.0" encoding="utf-8"?>
<comments xmlns="http://schemas.openxmlformats.org/spreadsheetml/2006/main">
  <authors>
    <author>David Lublin</author>
  </authors>
  <commentList>
    <comment ref="E1" authorId="0">
      <text>
        <r>
          <rPr>
            <b/>
            <sz val="9"/>
            <color indexed="81"/>
            <rFont val="Calibri"/>
            <family val="2"/>
          </rPr>
          <t>David Lublin:</t>
        </r>
        <r>
          <rPr>
            <sz val="9"/>
            <color indexed="81"/>
            <rFont val="Calibri"/>
            <family val="2"/>
          </rPr>
          <t xml:space="preserve">
Nb. Bulletins rentres recorded here, while Nb. Cartes rentrees is used to calculate participation rates.</t>
        </r>
      </text>
    </comment>
  </commentList>
</comments>
</file>

<file path=xl/sharedStrings.xml><?xml version="1.0" encoding="utf-8"?>
<sst xmlns="http://schemas.openxmlformats.org/spreadsheetml/2006/main" count="1055" uniqueCount="129">
  <si>
    <t>YEAR</t>
  </si>
  <si>
    <t>DISTRICT</t>
  </si>
  <si>
    <t>COMMUNE</t>
  </si>
  <si>
    <t>REGIS</t>
  </si>
  <si>
    <t>BALLOTS</t>
  </si>
  <si>
    <t>BLANK</t>
  </si>
  <si>
    <t>INVALID</t>
  </si>
  <si>
    <t>VALID</t>
  </si>
  <si>
    <t>TVOTES</t>
  </si>
  <si>
    <t>VVOTES</t>
  </si>
  <si>
    <t>IVOTES</t>
  </si>
  <si>
    <t>PARTICIP</t>
  </si>
  <si>
    <t>MAND</t>
  </si>
  <si>
    <t>Delémont</t>
  </si>
  <si>
    <t>Bassecourt</t>
  </si>
  <si>
    <t>Boécourt</t>
  </si>
  <si>
    <t>Bourrignon</t>
  </si>
  <si>
    <t>Châtillon</t>
  </si>
  <si>
    <t>Corban</t>
  </si>
  <si>
    <t>Courchapoix</t>
  </si>
  <si>
    <t>Courfaivre</t>
  </si>
  <si>
    <t>Courrendlin</t>
  </si>
  <si>
    <t>Courroux</t>
  </si>
  <si>
    <t>Courtételle</t>
  </si>
  <si>
    <t>Develier</t>
  </si>
  <si>
    <t>Ederswiler</t>
  </si>
  <si>
    <t>Glovelier</t>
  </si>
  <si>
    <t>Mervelier</t>
  </si>
  <si>
    <t>Mettembert</t>
  </si>
  <si>
    <t>Montsevelier</t>
  </si>
  <si>
    <t>Movelier</t>
  </si>
  <si>
    <t>Pleigne</t>
  </si>
  <si>
    <t>Rebeuvelier</t>
  </si>
  <si>
    <t>Rossemaison</t>
  </si>
  <si>
    <t>Saulcy</t>
  </si>
  <si>
    <t>Soulce</t>
  </si>
  <si>
    <t>Soyhières</t>
  </si>
  <si>
    <t>Undervelier</t>
  </si>
  <si>
    <t>Vellerat</t>
  </si>
  <si>
    <t>Vermes</t>
  </si>
  <si>
    <t>Vicques</t>
  </si>
  <si>
    <t>Franches-Montagnes</t>
  </si>
  <si>
    <t>Le Bémont</t>
  </si>
  <si>
    <t>Les Bois</t>
  </si>
  <si>
    <t>Les Breuleux</t>
  </si>
  <si>
    <t>La Chaux-des-Breuleux</t>
  </si>
  <si>
    <t>Les Enfers</t>
  </si>
  <si>
    <t>Les Genevez</t>
  </si>
  <si>
    <t>Lajoux</t>
  </si>
  <si>
    <t>Montfaucon</t>
  </si>
  <si>
    <t>Muriaux</t>
  </si>
  <si>
    <t>Le Noirmont</t>
  </si>
  <si>
    <t>Saignelégier</t>
  </si>
  <si>
    <t>Saint-Brais</t>
  </si>
  <si>
    <t>Soubey</t>
  </si>
  <si>
    <t>Porrentruy</t>
  </si>
  <si>
    <t>Alle</t>
  </si>
  <si>
    <t>La Baroche</t>
  </si>
  <si>
    <t>Basse-Allaine</t>
  </si>
  <si>
    <t>Beurnevésin</t>
  </si>
  <si>
    <t>Boncourt</t>
  </si>
  <si>
    <t>Bonfol</t>
  </si>
  <si>
    <t>Bressaucourt</t>
  </si>
  <si>
    <t>Bure</t>
  </si>
  <si>
    <t>Clos du Doubs</t>
  </si>
  <si>
    <t>Coeuve</t>
  </si>
  <si>
    <t>Cornol</t>
  </si>
  <si>
    <t>Courchavon</t>
  </si>
  <si>
    <t>Courgenay</t>
  </si>
  <si>
    <t>Courtedoux</t>
  </si>
  <si>
    <t>Damphreux</t>
  </si>
  <si>
    <t>Fahy</t>
  </si>
  <si>
    <t>Fontenais</t>
  </si>
  <si>
    <t>Grandfontaine</t>
  </si>
  <si>
    <t>Haute-Ajoie</t>
  </si>
  <si>
    <t>Lugnez</t>
  </si>
  <si>
    <t>Rocourt</t>
  </si>
  <si>
    <t>Vendlincourt</t>
  </si>
  <si>
    <t>JURA</t>
  </si>
  <si>
    <t>Epauvillers</t>
  </si>
  <si>
    <t>Epiquerez</t>
  </si>
  <si>
    <t>Goumois</t>
  </si>
  <si>
    <t>Montfavergier</t>
  </si>
  <si>
    <t>Le Peuchapatte</t>
  </si>
  <si>
    <t>Les Pommerats</t>
  </si>
  <si>
    <t>Asuel</t>
  </si>
  <si>
    <t>Buix</t>
  </si>
  <si>
    <t>Charmoille</t>
  </si>
  <si>
    <t>Chevenez</t>
  </si>
  <si>
    <t>Courtemaîche</t>
  </si>
  <si>
    <t>Damvant</t>
  </si>
  <si>
    <t>Fregiécourt</t>
  </si>
  <si>
    <t>Miécourt</t>
  </si>
  <si>
    <t>Montenol</t>
  </si>
  <si>
    <t>Montignez</t>
  </si>
  <si>
    <t>Montmelon</t>
  </si>
  <si>
    <t>Ocourt</t>
  </si>
  <si>
    <t>Pleujouse</t>
  </si>
  <si>
    <t>Réclère</t>
  </si>
  <si>
    <t>Roche-d'Or</t>
  </si>
  <si>
    <t>St-Ursanne</t>
  </si>
  <si>
    <t>Seleute</t>
  </si>
  <si>
    <t>UDC_S</t>
  </si>
  <si>
    <t>PDC_JDC_S</t>
  </si>
  <si>
    <t>PLRJ_S</t>
  </si>
  <si>
    <t>PSJ_JSPJ_S</t>
  </si>
  <si>
    <t>PCSI_S</t>
  </si>
  <si>
    <t>VERTS_S</t>
  </si>
  <si>
    <t>CS_POP_S</t>
  </si>
  <si>
    <t>Mej_CS_S</t>
  </si>
  <si>
    <t>UDC_V</t>
  </si>
  <si>
    <t>PDC_JDC_V</t>
  </si>
  <si>
    <t>PLRJ_V</t>
  </si>
  <si>
    <t>PSJ_JSPJ_V</t>
  </si>
  <si>
    <t>PCSI_V</t>
  </si>
  <si>
    <t>VERTS_V</t>
  </si>
  <si>
    <t>CS_POP_V</t>
  </si>
  <si>
    <t>ISPJ_V</t>
  </si>
  <si>
    <t>UDF_V</t>
  </si>
  <si>
    <t>SPAC_V</t>
  </si>
  <si>
    <t>Mej_CS_V</t>
  </si>
  <si>
    <t>2010 W</t>
  </si>
  <si>
    <t>2010 UW</t>
  </si>
  <si>
    <t>2006 UW</t>
  </si>
  <si>
    <t>2006 W</t>
  </si>
  <si>
    <t>2002 UW</t>
  </si>
  <si>
    <t>2002 W</t>
  </si>
  <si>
    <t>1998 UW</t>
  </si>
  <si>
    <t>1998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</si>
</sst>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scheme val="minor"/>
    </font>
    <font>
      <b/>
      <sz val="12"/>
      <name val="Calibri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5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/>
    <xf numFmtId="164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1" fillId="0" borderId="0" xfId="0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/>
  </cellXfs>
  <cellStyles count="10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42"/>
  <sheetViews>
    <sheetView tabSelected="1" workbookViewId="0"/>
  </sheetViews>
  <sheetFormatPr baseColWidth="10" defaultRowHeight="15" x14ac:dyDescent="0"/>
  <cols>
    <col min="1" max="16384" width="10.83203125" style="3"/>
  </cols>
  <sheetData>
    <row r="1" spans="1:32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110</v>
      </c>
      <c r="N1" s="2" t="s">
        <v>111</v>
      </c>
      <c r="O1" s="2" t="s">
        <v>112</v>
      </c>
      <c r="P1" s="2" t="s">
        <v>113</v>
      </c>
      <c r="Q1" s="2" t="s">
        <v>114</v>
      </c>
      <c r="R1" s="2" t="s">
        <v>115</v>
      </c>
      <c r="S1" s="2" t="s">
        <v>116</v>
      </c>
      <c r="T1" s="1" t="s">
        <v>117</v>
      </c>
      <c r="U1" s="1" t="s">
        <v>118</v>
      </c>
      <c r="V1" s="1" t="s">
        <v>119</v>
      </c>
      <c r="W1" s="1" t="s">
        <v>120</v>
      </c>
      <c r="X1" s="1" t="s">
        <v>12</v>
      </c>
      <c r="Y1" s="2" t="s">
        <v>102</v>
      </c>
      <c r="Z1" s="2" t="s">
        <v>103</v>
      </c>
      <c r="AA1" s="2" t="s">
        <v>104</v>
      </c>
      <c r="AB1" s="2" t="s">
        <v>105</v>
      </c>
      <c r="AC1" s="2" t="s">
        <v>106</v>
      </c>
      <c r="AD1" s="2" t="s">
        <v>107</v>
      </c>
      <c r="AE1" s="2" t="s">
        <v>108</v>
      </c>
      <c r="AF1" s="1" t="s">
        <v>109</v>
      </c>
    </row>
    <row r="2" spans="1:32">
      <c r="A2" s="3" t="s">
        <v>122</v>
      </c>
      <c r="B2" s="3" t="s">
        <v>13</v>
      </c>
      <c r="C2" s="3" t="s">
        <v>14</v>
      </c>
      <c r="L2" s="4">
        <v>46.021840873634943</v>
      </c>
      <c r="M2" s="5">
        <v>3165</v>
      </c>
      <c r="N2" s="5">
        <v>8884</v>
      </c>
      <c r="O2" s="5">
        <v>2777</v>
      </c>
      <c r="P2" s="5">
        <v>5104</v>
      </c>
      <c r="Q2" s="5">
        <v>7291</v>
      </c>
      <c r="R2" s="5">
        <v>2158</v>
      </c>
      <c r="S2" s="5">
        <v>1995</v>
      </c>
    </row>
    <row r="3" spans="1:32">
      <c r="A3" s="3" t="s">
        <v>122</v>
      </c>
      <c r="B3" s="3" t="s">
        <v>13</v>
      </c>
      <c r="C3" s="3" t="s">
        <v>15</v>
      </c>
      <c r="L3" s="4">
        <v>46.666666666666664</v>
      </c>
      <c r="M3" s="5">
        <v>1315</v>
      </c>
      <c r="N3" s="5">
        <v>1858</v>
      </c>
      <c r="O3" s="5">
        <v>1352</v>
      </c>
      <c r="P3" s="5">
        <v>1033</v>
      </c>
      <c r="Q3" s="5">
        <v>1010</v>
      </c>
      <c r="R3" s="5">
        <v>464</v>
      </c>
      <c r="S3" s="5">
        <v>656</v>
      </c>
    </row>
    <row r="4" spans="1:32">
      <c r="A4" s="3" t="s">
        <v>122</v>
      </c>
      <c r="B4" s="3" t="s">
        <v>13</v>
      </c>
      <c r="C4" s="3" t="s">
        <v>16</v>
      </c>
      <c r="L4" s="4">
        <v>60.526315789473685</v>
      </c>
      <c r="M4" s="5">
        <v>659</v>
      </c>
      <c r="N4" s="5">
        <v>1114</v>
      </c>
      <c r="O4" s="5">
        <v>169</v>
      </c>
      <c r="P4" s="5">
        <v>399</v>
      </c>
      <c r="Q4" s="5">
        <v>753</v>
      </c>
      <c r="R4" s="5">
        <v>320</v>
      </c>
      <c r="S4" s="5">
        <v>117</v>
      </c>
    </row>
    <row r="5" spans="1:32">
      <c r="A5" s="3" t="s">
        <v>122</v>
      </c>
      <c r="B5" s="3" t="s">
        <v>13</v>
      </c>
      <c r="C5" s="3" t="s">
        <v>17</v>
      </c>
      <c r="L5" s="4">
        <v>59.554140127388536</v>
      </c>
      <c r="M5" s="5">
        <v>720</v>
      </c>
      <c r="N5" s="5">
        <v>1646</v>
      </c>
      <c r="O5" s="5">
        <v>283</v>
      </c>
      <c r="P5" s="5">
        <v>749</v>
      </c>
      <c r="Q5" s="5">
        <v>199</v>
      </c>
      <c r="R5" s="5">
        <v>397</v>
      </c>
      <c r="S5" s="5">
        <v>562</v>
      </c>
    </row>
    <row r="6" spans="1:32">
      <c r="A6" s="3" t="s">
        <v>122</v>
      </c>
      <c r="B6" s="3" t="s">
        <v>13</v>
      </c>
      <c r="C6" s="3" t="s">
        <v>18</v>
      </c>
      <c r="L6" s="4">
        <v>50</v>
      </c>
      <c r="M6" s="5">
        <v>870</v>
      </c>
      <c r="N6" s="5">
        <v>1563</v>
      </c>
      <c r="O6" s="5">
        <v>84</v>
      </c>
      <c r="P6" s="5">
        <v>1470</v>
      </c>
      <c r="Q6" s="5">
        <v>487</v>
      </c>
      <c r="R6" s="5">
        <v>261</v>
      </c>
      <c r="S6" s="5">
        <v>247</v>
      </c>
    </row>
    <row r="7" spans="1:32">
      <c r="A7" s="3" t="s">
        <v>122</v>
      </c>
      <c r="B7" s="3" t="s">
        <v>13</v>
      </c>
      <c r="C7" s="3" t="s">
        <v>19</v>
      </c>
      <c r="L7" s="4">
        <v>40.063091482649845</v>
      </c>
      <c r="M7" s="5">
        <v>417</v>
      </c>
      <c r="N7" s="5">
        <v>1078</v>
      </c>
      <c r="O7" s="5">
        <v>94</v>
      </c>
      <c r="P7" s="5">
        <v>576</v>
      </c>
      <c r="Q7" s="5">
        <v>549</v>
      </c>
      <c r="R7" s="5">
        <v>240</v>
      </c>
      <c r="S7" s="5">
        <v>210</v>
      </c>
    </row>
    <row r="8" spans="1:32">
      <c r="A8" s="3" t="s">
        <v>122</v>
      </c>
      <c r="B8" s="3" t="s">
        <v>13</v>
      </c>
      <c r="C8" s="3" t="s">
        <v>20</v>
      </c>
      <c r="L8" s="4">
        <v>43.305084745762713</v>
      </c>
      <c r="M8" s="5">
        <v>2846</v>
      </c>
      <c r="N8" s="5">
        <v>1930</v>
      </c>
      <c r="O8" s="5">
        <v>516</v>
      </c>
      <c r="P8" s="5">
        <v>3189</v>
      </c>
      <c r="Q8" s="5">
        <v>2348</v>
      </c>
      <c r="R8" s="5">
        <v>1378</v>
      </c>
      <c r="S8" s="5">
        <v>1085</v>
      </c>
    </row>
    <row r="9" spans="1:32">
      <c r="A9" s="3" t="s">
        <v>122</v>
      </c>
      <c r="B9" s="3" t="s">
        <v>13</v>
      </c>
      <c r="C9" s="3" t="s">
        <v>21</v>
      </c>
      <c r="L9" s="4">
        <v>38.55614973262032</v>
      </c>
      <c r="M9" s="5">
        <v>3100</v>
      </c>
      <c r="N9" s="5">
        <v>4019</v>
      </c>
      <c r="O9" s="5">
        <v>2259</v>
      </c>
      <c r="P9" s="5">
        <v>5618</v>
      </c>
      <c r="Q9" s="5">
        <v>1885</v>
      </c>
      <c r="R9" s="5">
        <v>1640</v>
      </c>
      <c r="S9" s="5">
        <v>1153</v>
      </c>
    </row>
    <row r="10" spans="1:32">
      <c r="A10" s="3" t="s">
        <v>122</v>
      </c>
      <c r="B10" s="3" t="s">
        <v>13</v>
      </c>
      <c r="C10" s="3" t="s">
        <v>22</v>
      </c>
      <c r="L10" s="4">
        <v>45.34324442501093</v>
      </c>
      <c r="M10" s="5">
        <v>4099</v>
      </c>
      <c r="N10" s="5">
        <v>4969</v>
      </c>
      <c r="O10" s="5">
        <v>2621</v>
      </c>
      <c r="P10" s="5">
        <v>9154</v>
      </c>
      <c r="Q10" s="5">
        <v>3003</v>
      </c>
      <c r="R10" s="5">
        <v>1699</v>
      </c>
      <c r="S10" s="5">
        <v>1831</v>
      </c>
    </row>
    <row r="11" spans="1:32">
      <c r="A11" s="3" t="s">
        <v>122</v>
      </c>
      <c r="B11" s="3" t="s">
        <v>13</v>
      </c>
      <c r="C11" s="3" t="s">
        <v>23</v>
      </c>
      <c r="L11" s="4">
        <v>44.966814159292035</v>
      </c>
      <c r="M11" s="5">
        <v>2158</v>
      </c>
      <c r="N11" s="5">
        <v>5327</v>
      </c>
      <c r="O11" s="5">
        <v>1669</v>
      </c>
      <c r="P11" s="5">
        <v>4212</v>
      </c>
      <c r="Q11" s="5">
        <v>2635</v>
      </c>
      <c r="R11" s="5">
        <v>1392</v>
      </c>
      <c r="S11" s="5">
        <v>3884</v>
      </c>
    </row>
    <row r="12" spans="1:32">
      <c r="A12" s="3" t="s">
        <v>122</v>
      </c>
      <c r="B12" s="3" t="s">
        <v>13</v>
      </c>
      <c r="C12" s="3" t="s">
        <v>13</v>
      </c>
      <c r="L12" s="4">
        <v>46.337078651685395</v>
      </c>
      <c r="M12" s="5">
        <v>8279</v>
      </c>
      <c r="N12" s="5">
        <v>23671</v>
      </c>
      <c r="O12" s="5">
        <v>10756</v>
      </c>
      <c r="P12" s="5">
        <v>29667</v>
      </c>
      <c r="Q12" s="5">
        <v>12858</v>
      </c>
      <c r="R12" s="5">
        <v>10216</v>
      </c>
      <c r="S12" s="5">
        <v>15027</v>
      </c>
    </row>
    <row r="13" spans="1:32">
      <c r="A13" s="3" t="s">
        <v>122</v>
      </c>
      <c r="B13" s="3" t="s">
        <v>13</v>
      </c>
      <c r="C13" s="3" t="s">
        <v>24</v>
      </c>
      <c r="L13" s="4">
        <v>51.115421920465565</v>
      </c>
      <c r="M13" s="5">
        <v>2064</v>
      </c>
      <c r="N13" s="5">
        <v>3419</v>
      </c>
      <c r="O13" s="5">
        <v>1480</v>
      </c>
      <c r="P13" s="5">
        <v>2342</v>
      </c>
      <c r="Q13" s="5">
        <v>3001</v>
      </c>
      <c r="R13" s="5">
        <v>833</v>
      </c>
      <c r="S13" s="5">
        <v>818</v>
      </c>
    </row>
    <row r="14" spans="1:32">
      <c r="A14" s="3" t="s">
        <v>122</v>
      </c>
      <c r="B14" s="3" t="s">
        <v>13</v>
      </c>
      <c r="C14" s="3" t="s">
        <v>25</v>
      </c>
      <c r="L14" s="4">
        <v>37.755102040816325</v>
      </c>
      <c r="M14" s="5">
        <v>900</v>
      </c>
      <c r="N14" s="5">
        <v>151</v>
      </c>
      <c r="O14" s="5">
        <v>1</v>
      </c>
      <c r="P14" s="5">
        <v>0</v>
      </c>
      <c r="Q14" s="5">
        <v>7</v>
      </c>
      <c r="R14" s="5">
        <v>3</v>
      </c>
      <c r="S14" s="5">
        <v>1</v>
      </c>
    </row>
    <row r="15" spans="1:32">
      <c r="A15" s="3" t="s">
        <v>122</v>
      </c>
      <c r="B15" s="3" t="s">
        <v>13</v>
      </c>
      <c r="C15" s="3" t="s">
        <v>26</v>
      </c>
      <c r="L15" s="4">
        <v>51.754385964912288</v>
      </c>
      <c r="M15" s="5">
        <v>940</v>
      </c>
      <c r="N15" s="5">
        <v>3338</v>
      </c>
      <c r="O15" s="5">
        <v>1345</v>
      </c>
      <c r="P15" s="5">
        <v>2702</v>
      </c>
      <c r="Q15" s="5">
        <v>2589</v>
      </c>
      <c r="R15" s="5">
        <v>920</v>
      </c>
      <c r="S15" s="5">
        <v>709</v>
      </c>
    </row>
    <row r="16" spans="1:32">
      <c r="A16" s="3" t="s">
        <v>122</v>
      </c>
      <c r="B16" s="3" t="s">
        <v>13</v>
      </c>
      <c r="C16" s="3" t="s">
        <v>27</v>
      </c>
      <c r="L16" s="4">
        <v>42.384105960264904</v>
      </c>
      <c r="M16" s="5">
        <v>543</v>
      </c>
      <c r="N16" s="5">
        <v>1498</v>
      </c>
      <c r="O16" s="5">
        <v>237</v>
      </c>
      <c r="P16" s="5">
        <v>1603</v>
      </c>
      <c r="Q16" s="5">
        <v>436</v>
      </c>
      <c r="R16" s="5">
        <v>370</v>
      </c>
      <c r="S16" s="5">
        <v>338</v>
      </c>
    </row>
    <row r="17" spans="1:31">
      <c r="A17" s="3" t="s">
        <v>122</v>
      </c>
      <c r="B17" s="3" t="s">
        <v>13</v>
      </c>
      <c r="C17" s="3" t="s">
        <v>28</v>
      </c>
      <c r="L17" s="4">
        <v>52.083333333333336</v>
      </c>
      <c r="M17" s="5">
        <v>111</v>
      </c>
      <c r="N17" s="5">
        <v>327</v>
      </c>
      <c r="O17" s="5">
        <v>81</v>
      </c>
      <c r="P17" s="5">
        <v>308</v>
      </c>
      <c r="Q17" s="5">
        <v>159</v>
      </c>
      <c r="R17" s="5">
        <v>270</v>
      </c>
      <c r="S17" s="5">
        <v>124</v>
      </c>
    </row>
    <row r="18" spans="1:31">
      <c r="A18" s="3" t="s">
        <v>122</v>
      </c>
      <c r="B18" s="3" t="s">
        <v>13</v>
      </c>
      <c r="C18" s="3" t="s">
        <v>29</v>
      </c>
      <c r="L18" s="4">
        <v>40.957446808510639</v>
      </c>
      <c r="M18" s="5">
        <v>510</v>
      </c>
      <c r="N18" s="5">
        <v>1198</v>
      </c>
      <c r="O18" s="5">
        <v>197</v>
      </c>
      <c r="P18" s="5">
        <v>722</v>
      </c>
      <c r="Q18" s="5">
        <v>752</v>
      </c>
      <c r="R18" s="5">
        <v>333</v>
      </c>
      <c r="S18" s="5">
        <v>177</v>
      </c>
    </row>
    <row r="19" spans="1:31">
      <c r="A19" s="3" t="s">
        <v>122</v>
      </c>
      <c r="B19" s="3" t="s">
        <v>13</v>
      </c>
      <c r="C19" s="3" t="s">
        <v>30</v>
      </c>
      <c r="L19" s="4">
        <v>40.952380952380949</v>
      </c>
      <c r="M19" s="5">
        <v>767</v>
      </c>
      <c r="N19" s="5">
        <v>829</v>
      </c>
      <c r="O19" s="5">
        <v>591</v>
      </c>
      <c r="P19" s="5">
        <v>389</v>
      </c>
      <c r="Q19" s="5">
        <v>250</v>
      </c>
      <c r="R19" s="5">
        <v>328</v>
      </c>
      <c r="S19" s="5">
        <v>43</v>
      </c>
    </row>
    <row r="20" spans="1:31">
      <c r="A20" s="3" t="s">
        <v>122</v>
      </c>
      <c r="B20" s="3" t="s">
        <v>13</v>
      </c>
      <c r="C20" s="3" t="s">
        <v>31</v>
      </c>
      <c r="L20" s="4">
        <v>50.473186119873816</v>
      </c>
      <c r="M20" s="5">
        <v>576</v>
      </c>
      <c r="N20" s="5">
        <v>1509</v>
      </c>
      <c r="O20" s="5">
        <v>857</v>
      </c>
      <c r="P20" s="5">
        <v>793</v>
      </c>
      <c r="Q20" s="5">
        <v>210</v>
      </c>
      <c r="R20" s="5">
        <v>225</v>
      </c>
      <c r="S20" s="5">
        <v>166</v>
      </c>
    </row>
    <row r="21" spans="1:31">
      <c r="A21" s="3" t="s">
        <v>122</v>
      </c>
      <c r="B21" s="3" t="s">
        <v>13</v>
      </c>
      <c r="C21" s="3" t="s">
        <v>32</v>
      </c>
      <c r="L21" s="4">
        <v>42.711864406779661</v>
      </c>
      <c r="M21" s="5">
        <v>640</v>
      </c>
      <c r="N21" s="5">
        <v>362</v>
      </c>
      <c r="O21" s="5">
        <v>122</v>
      </c>
      <c r="P21" s="5">
        <v>785</v>
      </c>
      <c r="Q21" s="5">
        <v>535</v>
      </c>
      <c r="R21" s="5">
        <v>280</v>
      </c>
      <c r="S21" s="5">
        <v>425</v>
      </c>
    </row>
    <row r="22" spans="1:31">
      <c r="A22" s="3" t="s">
        <v>122</v>
      </c>
      <c r="B22" s="3" t="s">
        <v>13</v>
      </c>
      <c r="C22" s="3" t="s">
        <v>33</v>
      </c>
      <c r="L22" s="4">
        <v>46.741573033707866</v>
      </c>
      <c r="M22" s="5">
        <v>747</v>
      </c>
      <c r="N22" s="5">
        <v>852</v>
      </c>
      <c r="O22" s="5">
        <v>438</v>
      </c>
      <c r="P22" s="5">
        <v>1921</v>
      </c>
      <c r="Q22" s="5">
        <v>635</v>
      </c>
      <c r="R22" s="5">
        <v>552</v>
      </c>
      <c r="S22" s="5">
        <v>418</v>
      </c>
    </row>
    <row r="23" spans="1:31">
      <c r="A23" s="3" t="s">
        <v>122</v>
      </c>
      <c r="B23" s="3" t="s">
        <v>13</v>
      </c>
      <c r="C23" s="3" t="s">
        <v>34</v>
      </c>
      <c r="L23" s="4">
        <v>62.5</v>
      </c>
      <c r="M23" s="5">
        <v>243</v>
      </c>
      <c r="N23" s="5">
        <v>1903</v>
      </c>
      <c r="O23" s="5">
        <v>114</v>
      </c>
      <c r="P23" s="5">
        <v>421</v>
      </c>
      <c r="Q23" s="5">
        <v>560</v>
      </c>
      <c r="R23" s="5">
        <v>252</v>
      </c>
      <c r="S23" s="5">
        <v>123</v>
      </c>
    </row>
    <row r="24" spans="1:31">
      <c r="A24" s="3" t="s">
        <v>122</v>
      </c>
      <c r="B24" s="3" t="s">
        <v>13</v>
      </c>
      <c r="C24" s="3" t="s">
        <v>35</v>
      </c>
      <c r="L24" s="4">
        <v>50</v>
      </c>
      <c r="M24" s="5">
        <v>507</v>
      </c>
      <c r="N24" s="5">
        <v>513</v>
      </c>
      <c r="O24" s="5">
        <v>63</v>
      </c>
      <c r="P24" s="5">
        <v>373</v>
      </c>
      <c r="Q24" s="5">
        <v>181</v>
      </c>
      <c r="R24" s="5">
        <v>377</v>
      </c>
      <c r="S24" s="5">
        <v>259</v>
      </c>
    </row>
    <row r="25" spans="1:31">
      <c r="A25" s="3" t="s">
        <v>122</v>
      </c>
      <c r="B25" s="3" t="s">
        <v>13</v>
      </c>
      <c r="C25" s="3" t="s">
        <v>36</v>
      </c>
      <c r="L25" s="4">
        <v>43.548387096774192</v>
      </c>
      <c r="M25" s="5">
        <v>1518</v>
      </c>
      <c r="N25" s="5">
        <v>709</v>
      </c>
      <c r="O25" s="5">
        <v>314</v>
      </c>
      <c r="P25" s="5">
        <v>789</v>
      </c>
      <c r="Q25" s="5">
        <v>523</v>
      </c>
      <c r="R25" s="5">
        <v>260</v>
      </c>
      <c r="S25" s="5">
        <v>229</v>
      </c>
    </row>
    <row r="26" spans="1:31">
      <c r="A26" s="3" t="s">
        <v>122</v>
      </c>
      <c r="B26" s="3" t="s">
        <v>13</v>
      </c>
      <c r="C26" s="3" t="s">
        <v>37</v>
      </c>
      <c r="L26" s="4">
        <v>38.70967741935484</v>
      </c>
      <c r="M26" s="5">
        <v>301</v>
      </c>
      <c r="N26" s="5">
        <v>522</v>
      </c>
      <c r="O26" s="5">
        <v>145</v>
      </c>
      <c r="P26" s="5">
        <v>434</v>
      </c>
      <c r="Q26" s="5">
        <v>327</v>
      </c>
      <c r="R26" s="5">
        <v>378</v>
      </c>
      <c r="S26" s="5">
        <v>388</v>
      </c>
    </row>
    <row r="27" spans="1:31">
      <c r="A27" s="3" t="s">
        <v>122</v>
      </c>
      <c r="B27" s="3" t="s">
        <v>13</v>
      </c>
      <c r="C27" s="3" t="s">
        <v>38</v>
      </c>
      <c r="L27" s="4">
        <v>59.322033898305079</v>
      </c>
      <c r="M27" s="5">
        <v>137</v>
      </c>
      <c r="N27" s="5">
        <v>219</v>
      </c>
      <c r="O27" s="5">
        <v>97</v>
      </c>
      <c r="P27" s="5">
        <v>253</v>
      </c>
      <c r="Q27" s="5">
        <v>89</v>
      </c>
      <c r="R27" s="5">
        <v>91</v>
      </c>
      <c r="S27" s="5">
        <v>90</v>
      </c>
    </row>
    <row r="28" spans="1:31">
      <c r="A28" s="3" t="s">
        <v>122</v>
      </c>
      <c r="B28" s="3" t="s">
        <v>13</v>
      </c>
      <c r="C28" s="3" t="s">
        <v>39</v>
      </c>
      <c r="L28" s="4">
        <v>31.59851301115242</v>
      </c>
      <c r="M28" s="5">
        <v>401</v>
      </c>
      <c r="N28" s="5">
        <v>614</v>
      </c>
      <c r="O28" s="5">
        <v>40</v>
      </c>
      <c r="P28" s="5">
        <v>511</v>
      </c>
      <c r="Q28" s="5">
        <v>182</v>
      </c>
      <c r="R28" s="5">
        <v>263</v>
      </c>
      <c r="S28" s="5">
        <v>189</v>
      </c>
    </row>
    <row r="29" spans="1:31">
      <c r="A29" s="3" t="s">
        <v>122</v>
      </c>
      <c r="B29" s="3" t="s">
        <v>13</v>
      </c>
      <c r="C29" s="3" t="s">
        <v>40</v>
      </c>
      <c r="L29" s="4">
        <v>45.116279069767437</v>
      </c>
      <c r="M29" s="5">
        <v>1210</v>
      </c>
      <c r="N29" s="5">
        <v>3825</v>
      </c>
      <c r="O29" s="5">
        <v>327</v>
      </c>
      <c r="P29" s="5">
        <v>4564</v>
      </c>
      <c r="Q29" s="5">
        <v>3428</v>
      </c>
      <c r="R29" s="5">
        <v>1432</v>
      </c>
      <c r="S29" s="5">
        <v>691</v>
      </c>
    </row>
    <row r="30" spans="1:31">
      <c r="A30" s="6" t="s">
        <v>122</v>
      </c>
      <c r="B30" s="6" t="s">
        <v>13</v>
      </c>
      <c r="C30" s="6" t="s">
        <v>13</v>
      </c>
      <c r="D30" s="6">
        <v>27460</v>
      </c>
      <c r="E30" s="6">
        <v>12165</v>
      </c>
      <c r="F30" s="6">
        <v>64</v>
      </c>
      <c r="G30" s="6">
        <v>22</v>
      </c>
      <c r="H30" s="6">
        <v>12079</v>
      </c>
      <c r="I30" s="6">
        <v>350291</v>
      </c>
      <c r="J30" s="6">
        <v>332869</v>
      </c>
      <c r="K30" s="6">
        <v>17422</v>
      </c>
      <c r="L30" s="7">
        <v>45.761107064821559</v>
      </c>
      <c r="M30" s="8">
        <v>39743</v>
      </c>
      <c r="N30" s="8">
        <v>77847</v>
      </c>
      <c r="O30" s="8">
        <v>29029</v>
      </c>
      <c r="P30" s="8">
        <v>80081</v>
      </c>
      <c r="Q30" s="8">
        <v>46882</v>
      </c>
      <c r="R30" s="8">
        <v>27332</v>
      </c>
      <c r="S30" s="8">
        <v>31955</v>
      </c>
      <c r="X30" s="8">
        <v>29</v>
      </c>
      <c r="Y30" s="8">
        <v>3</v>
      </c>
      <c r="Z30" s="8">
        <v>7</v>
      </c>
      <c r="AA30" s="8">
        <v>2</v>
      </c>
      <c r="AB30" s="8">
        <v>8</v>
      </c>
      <c r="AC30" s="6">
        <v>4</v>
      </c>
      <c r="AD30" s="8">
        <v>2</v>
      </c>
      <c r="AE30" s="6">
        <v>3</v>
      </c>
    </row>
    <row r="31" spans="1:31">
      <c r="A31" s="3" t="s">
        <v>122</v>
      </c>
      <c r="B31" s="3" t="s">
        <v>41</v>
      </c>
      <c r="C31" s="3" t="s">
        <v>42</v>
      </c>
      <c r="L31" s="4">
        <v>49.242424242424242</v>
      </c>
      <c r="M31" s="5">
        <v>79</v>
      </c>
      <c r="N31" s="5">
        <v>381</v>
      </c>
      <c r="O31" s="5">
        <v>100</v>
      </c>
      <c r="P31" s="5">
        <v>244</v>
      </c>
      <c r="Q31" s="5">
        <v>263</v>
      </c>
      <c r="R31" s="5">
        <v>108</v>
      </c>
      <c r="S31" s="5"/>
    </row>
    <row r="32" spans="1:31">
      <c r="A32" s="3" t="s">
        <v>122</v>
      </c>
      <c r="B32" s="3" t="s">
        <v>41</v>
      </c>
      <c r="C32" s="3" t="s">
        <v>43</v>
      </c>
      <c r="L32" s="4">
        <v>42.329227323628224</v>
      </c>
      <c r="M32" s="5">
        <v>260</v>
      </c>
      <c r="N32" s="5">
        <v>711</v>
      </c>
      <c r="O32" s="5">
        <v>391</v>
      </c>
      <c r="P32" s="5">
        <v>772</v>
      </c>
      <c r="Q32" s="5">
        <v>959</v>
      </c>
      <c r="R32" s="5">
        <v>510</v>
      </c>
      <c r="S32" s="5"/>
    </row>
    <row r="33" spans="1:31">
      <c r="A33" s="3" t="s">
        <v>122</v>
      </c>
      <c r="B33" s="3" t="s">
        <v>41</v>
      </c>
      <c r="C33" s="3" t="s">
        <v>44</v>
      </c>
      <c r="L33" s="4">
        <v>53.9712918660287</v>
      </c>
      <c r="M33" s="5">
        <v>361</v>
      </c>
      <c r="N33" s="5">
        <v>1023</v>
      </c>
      <c r="O33" s="5">
        <v>960</v>
      </c>
      <c r="P33" s="5">
        <v>1767</v>
      </c>
      <c r="Q33" s="5">
        <v>987</v>
      </c>
      <c r="R33" s="5">
        <v>294</v>
      </c>
      <c r="S33" s="5"/>
    </row>
    <row r="34" spans="1:31">
      <c r="A34" s="3" t="s">
        <v>122</v>
      </c>
      <c r="B34" s="3" t="s">
        <v>41</v>
      </c>
      <c r="C34" s="3" t="s">
        <v>45</v>
      </c>
      <c r="L34" s="4">
        <v>50</v>
      </c>
      <c r="M34" s="5">
        <v>61</v>
      </c>
      <c r="N34" s="5">
        <v>91</v>
      </c>
      <c r="O34" s="5">
        <v>26</v>
      </c>
      <c r="P34" s="5">
        <v>101</v>
      </c>
      <c r="Q34" s="5">
        <v>83</v>
      </c>
      <c r="R34" s="5">
        <v>25</v>
      </c>
      <c r="S34" s="5"/>
    </row>
    <row r="35" spans="1:31">
      <c r="A35" s="3" t="s">
        <v>122</v>
      </c>
      <c r="B35" s="3" t="s">
        <v>41</v>
      </c>
      <c r="C35" s="3" t="s">
        <v>46</v>
      </c>
      <c r="L35" s="4">
        <v>60.8</v>
      </c>
      <c r="M35" s="5">
        <v>67</v>
      </c>
      <c r="N35" s="5">
        <v>247</v>
      </c>
      <c r="O35" s="5">
        <v>70</v>
      </c>
      <c r="P35" s="5">
        <v>119</v>
      </c>
      <c r="Q35" s="5">
        <v>114</v>
      </c>
      <c r="R35" s="5">
        <v>116</v>
      </c>
      <c r="S35" s="5"/>
    </row>
    <row r="36" spans="1:31">
      <c r="A36" s="3" t="s">
        <v>122</v>
      </c>
      <c r="B36" s="3" t="s">
        <v>41</v>
      </c>
      <c r="C36" s="3" t="s">
        <v>47</v>
      </c>
      <c r="L36" s="4">
        <v>44.083526682134568</v>
      </c>
      <c r="M36" s="5">
        <v>177</v>
      </c>
      <c r="N36" s="5">
        <v>302</v>
      </c>
      <c r="O36" s="5">
        <v>325</v>
      </c>
      <c r="P36" s="5">
        <v>510</v>
      </c>
      <c r="Q36" s="5">
        <v>292</v>
      </c>
      <c r="R36" s="5">
        <v>194</v>
      </c>
      <c r="S36" s="5"/>
    </row>
    <row r="37" spans="1:31">
      <c r="A37" s="3" t="s">
        <v>122</v>
      </c>
      <c r="B37" s="3" t="s">
        <v>41</v>
      </c>
      <c r="C37" s="3" t="s">
        <v>48</v>
      </c>
      <c r="L37" s="4">
        <v>46.554934823091251</v>
      </c>
      <c r="M37" s="5">
        <v>141</v>
      </c>
      <c r="N37" s="5">
        <v>575</v>
      </c>
      <c r="O37" s="5">
        <v>130</v>
      </c>
      <c r="P37" s="5">
        <v>721</v>
      </c>
      <c r="Q37" s="5">
        <v>431</v>
      </c>
      <c r="R37" s="5">
        <v>341</v>
      </c>
      <c r="S37" s="5"/>
    </row>
    <row r="38" spans="1:31">
      <c r="A38" s="3" t="s">
        <v>122</v>
      </c>
      <c r="B38" s="3" t="s">
        <v>41</v>
      </c>
      <c r="C38" s="3" t="s">
        <v>49</v>
      </c>
      <c r="L38" s="4">
        <v>46.121593291404608</v>
      </c>
      <c r="M38" s="5">
        <v>111</v>
      </c>
      <c r="N38" s="5">
        <v>794</v>
      </c>
      <c r="O38" s="5">
        <v>187</v>
      </c>
      <c r="P38" s="5">
        <v>361</v>
      </c>
      <c r="Q38" s="5">
        <v>437</v>
      </c>
      <c r="R38" s="5">
        <v>144</v>
      </c>
      <c r="S38" s="5"/>
    </row>
    <row r="39" spans="1:31">
      <c r="A39" s="3" t="s">
        <v>122</v>
      </c>
      <c r="B39" s="3" t="s">
        <v>41</v>
      </c>
      <c r="C39" s="3" t="s">
        <v>50</v>
      </c>
      <c r="L39" s="4">
        <v>45.370370370370374</v>
      </c>
      <c r="M39" s="5">
        <v>143</v>
      </c>
      <c r="N39" s="5">
        <v>358</v>
      </c>
      <c r="O39" s="5">
        <v>251</v>
      </c>
      <c r="P39" s="5">
        <v>374</v>
      </c>
      <c r="Q39" s="5">
        <v>467</v>
      </c>
      <c r="R39" s="5">
        <v>242</v>
      </c>
      <c r="S39" s="5"/>
    </row>
    <row r="40" spans="1:31">
      <c r="A40" s="3" t="s">
        <v>122</v>
      </c>
      <c r="B40" s="3" t="s">
        <v>41</v>
      </c>
      <c r="C40" s="3" t="s">
        <v>51</v>
      </c>
      <c r="L40" s="4">
        <v>44.783306581059392</v>
      </c>
      <c r="M40" s="5">
        <v>257</v>
      </c>
      <c r="N40" s="5">
        <v>901</v>
      </c>
      <c r="O40" s="5">
        <v>906</v>
      </c>
      <c r="P40" s="5">
        <v>1569</v>
      </c>
      <c r="Q40" s="5">
        <v>1349</v>
      </c>
      <c r="R40" s="5">
        <v>354</v>
      </c>
      <c r="S40" s="5"/>
    </row>
    <row r="41" spans="1:31">
      <c r="A41" s="3" t="s">
        <v>122</v>
      </c>
      <c r="B41" s="3" t="s">
        <v>41</v>
      </c>
      <c r="C41" s="3" t="s">
        <v>52</v>
      </c>
      <c r="L41" s="4">
        <v>52.920081967213115</v>
      </c>
      <c r="M41" s="5">
        <v>595</v>
      </c>
      <c r="N41" s="5">
        <v>2420</v>
      </c>
      <c r="O41" s="5">
        <v>735</v>
      </c>
      <c r="P41" s="5">
        <v>2796</v>
      </c>
      <c r="Q41" s="5">
        <v>2318</v>
      </c>
      <c r="R41" s="5">
        <v>993</v>
      </c>
      <c r="S41" s="5"/>
    </row>
    <row r="42" spans="1:31">
      <c r="A42" s="3" t="s">
        <v>122</v>
      </c>
      <c r="B42" s="3" t="s">
        <v>41</v>
      </c>
      <c r="C42" s="3" t="s">
        <v>53</v>
      </c>
      <c r="L42" s="4">
        <v>51.308900523560212</v>
      </c>
      <c r="M42" s="5">
        <v>59</v>
      </c>
      <c r="N42" s="5">
        <v>365</v>
      </c>
      <c r="O42" s="5">
        <v>83</v>
      </c>
      <c r="P42" s="5">
        <v>155</v>
      </c>
      <c r="Q42" s="5">
        <v>175</v>
      </c>
      <c r="R42" s="5">
        <v>76</v>
      </c>
      <c r="S42" s="5"/>
    </row>
    <row r="43" spans="1:31">
      <c r="A43" s="3" t="s">
        <v>122</v>
      </c>
      <c r="B43" s="3" t="s">
        <v>41</v>
      </c>
      <c r="C43" s="3" t="s">
        <v>54</v>
      </c>
      <c r="L43" s="4">
        <v>52.447552447552447</v>
      </c>
      <c r="M43" s="5">
        <v>147</v>
      </c>
      <c r="N43" s="5">
        <v>277</v>
      </c>
      <c r="O43" s="5">
        <v>82</v>
      </c>
      <c r="P43" s="5">
        <v>46</v>
      </c>
      <c r="Q43" s="5">
        <v>77</v>
      </c>
      <c r="R43" s="5">
        <v>41</v>
      </c>
      <c r="S43" s="5"/>
    </row>
    <row r="44" spans="1:31">
      <c r="A44" s="6" t="s">
        <v>122</v>
      </c>
      <c r="B44" s="6" t="s">
        <v>41</v>
      </c>
      <c r="C44" s="6" t="s">
        <v>41</v>
      </c>
      <c r="D44" s="6">
        <v>7816</v>
      </c>
      <c r="E44" s="6">
        <v>3753</v>
      </c>
      <c r="F44" s="6">
        <v>28</v>
      </c>
      <c r="G44" s="6">
        <v>1</v>
      </c>
      <c r="H44" s="6">
        <v>3724</v>
      </c>
      <c r="I44" s="6">
        <v>37240</v>
      </c>
      <c r="J44" s="6">
        <v>36074</v>
      </c>
      <c r="K44" s="6">
        <v>1166</v>
      </c>
      <c r="L44" s="7">
        <v>48.720573183213922</v>
      </c>
      <c r="M44" s="8">
        <v>2458</v>
      </c>
      <c r="N44" s="8">
        <v>8445</v>
      </c>
      <c r="O44" s="8">
        <v>4246</v>
      </c>
      <c r="P44" s="8">
        <v>9535</v>
      </c>
      <c r="Q44" s="8">
        <v>7952</v>
      </c>
      <c r="R44" s="8">
        <v>3438</v>
      </c>
      <c r="S44" s="5"/>
      <c r="X44" s="8">
        <v>10</v>
      </c>
      <c r="Y44" s="6"/>
      <c r="Z44" s="6">
        <v>3</v>
      </c>
      <c r="AA44" s="6">
        <v>1</v>
      </c>
      <c r="AB44" s="6">
        <v>3</v>
      </c>
      <c r="AC44" s="6">
        <v>2</v>
      </c>
      <c r="AD44" s="6">
        <v>1</v>
      </c>
      <c r="AE44" s="6"/>
    </row>
    <row r="45" spans="1:31">
      <c r="A45" s="3" t="s">
        <v>122</v>
      </c>
      <c r="B45" s="3" t="s">
        <v>55</v>
      </c>
      <c r="C45" s="3" t="s">
        <v>56</v>
      </c>
      <c r="L45" s="4">
        <v>70.697674418604649</v>
      </c>
      <c r="M45" s="5">
        <v>1036</v>
      </c>
      <c r="N45" s="5">
        <v>8859</v>
      </c>
      <c r="O45" s="5">
        <v>3996</v>
      </c>
      <c r="P45" s="5">
        <v>1389</v>
      </c>
      <c r="Q45" s="5">
        <v>1599</v>
      </c>
      <c r="R45" s="5">
        <v>903</v>
      </c>
      <c r="S45" s="5"/>
    </row>
    <row r="46" spans="1:31">
      <c r="A46" s="3" t="s">
        <v>122</v>
      </c>
      <c r="B46" s="3" t="s">
        <v>55</v>
      </c>
      <c r="C46" s="3" t="s">
        <v>57</v>
      </c>
      <c r="L46" s="4">
        <v>54.361702127659569</v>
      </c>
      <c r="M46" s="5">
        <v>1374</v>
      </c>
      <c r="N46" s="5">
        <v>3363</v>
      </c>
      <c r="O46" s="5">
        <v>2828</v>
      </c>
      <c r="P46" s="5">
        <v>1175</v>
      </c>
      <c r="Q46" s="5">
        <v>612</v>
      </c>
      <c r="R46" s="5">
        <v>820</v>
      </c>
      <c r="S46" s="5"/>
    </row>
    <row r="47" spans="1:31">
      <c r="A47" s="3" t="s">
        <v>122</v>
      </c>
      <c r="B47" s="3" t="s">
        <v>55</v>
      </c>
      <c r="C47" s="3" t="s">
        <v>58</v>
      </c>
      <c r="L47" s="4">
        <v>58.079847908745251</v>
      </c>
      <c r="M47" s="5">
        <v>704</v>
      </c>
      <c r="N47" s="5">
        <v>5135</v>
      </c>
      <c r="O47" s="5">
        <v>3001</v>
      </c>
      <c r="P47" s="5">
        <v>2126</v>
      </c>
      <c r="Q47" s="5">
        <v>577</v>
      </c>
      <c r="R47" s="5">
        <v>449</v>
      </c>
      <c r="S47" s="5"/>
    </row>
    <row r="48" spans="1:31">
      <c r="A48" s="3" t="s">
        <v>122</v>
      </c>
      <c r="B48" s="3" t="s">
        <v>55</v>
      </c>
      <c r="C48" s="3" t="s">
        <v>59</v>
      </c>
      <c r="L48" s="4">
        <v>59.166666666666664</v>
      </c>
      <c r="M48" s="5">
        <v>67</v>
      </c>
      <c r="N48" s="5">
        <v>665</v>
      </c>
      <c r="O48" s="5">
        <v>411</v>
      </c>
      <c r="P48" s="5">
        <v>93</v>
      </c>
      <c r="Q48" s="5">
        <v>21</v>
      </c>
      <c r="R48" s="5">
        <v>100</v>
      </c>
      <c r="S48" s="5"/>
    </row>
    <row r="49" spans="1:19">
      <c r="A49" s="3" t="s">
        <v>122</v>
      </c>
      <c r="B49" s="3" t="s">
        <v>55</v>
      </c>
      <c r="C49" s="3" t="s">
        <v>60</v>
      </c>
      <c r="L49" s="4">
        <v>54.13602941176471</v>
      </c>
      <c r="M49" s="5">
        <v>839</v>
      </c>
      <c r="N49" s="5">
        <v>4890</v>
      </c>
      <c r="O49" s="5">
        <v>1815</v>
      </c>
      <c r="P49" s="5">
        <v>1386</v>
      </c>
      <c r="Q49" s="5">
        <v>2207</v>
      </c>
      <c r="R49" s="5">
        <v>449</v>
      </c>
      <c r="S49" s="5"/>
    </row>
    <row r="50" spans="1:19">
      <c r="A50" s="3" t="s">
        <v>122</v>
      </c>
      <c r="B50" s="3" t="s">
        <v>55</v>
      </c>
      <c r="C50" s="3" t="s">
        <v>61</v>
      </c>
      <c r="L50" s="4">
        <v>63.68078175895765</v>
      </c>
      <c r="M50" s="5">
        <v>1251</v>
      </c>
      <c r="N50" s="5">
        <v>1669</v>
      </c>
      <c r="O50" s="5">
        <v>2227</v>
      </c>
      <c r="P50" s="5">
        <v>1290</v>
      </c>
      <c r="Q50" s="5">
        <v>348</v>
      </c>
      <c r="R50" s="5">
        <v>438</v>
      </c>
      <c r="S50" s="5"/>
    </row>
    <row r="51" spans="1:19">
      <c r="A51" s="3" t="s">
        <v>122</v>
      </c>
      <c r="B51" s="3" t="s">
        <v>55</v>
      </c>
      <c r="C51" s="3" t="s">
        <v>62</v>
      </c>
      <c r="L51" s="4">
        <v>51.393188854489168</v>
      </c>
      <c r="M51" s="5">
        <v>80</v>
      </c>
      <c r="N51" s="5">
        <v>760</v>
      </c>
      <c r="O51" s="5">
        <v>844</v>
      </c>
      <c r="P51" s="5">
        <v>754</v>
      </c>
      <c r="Q51" s="5">
        <v>229</v>
      </c>
      <c r="R51" s="5">
        <v>541</v>
      </c>
      <c r="S51" s="5"/>
    </row>
    <row r="52" spans="1:19">
      <c r="A52" s="3" t="s">
        <v>122</v>
      </c>
      <c r="B52" s="3" t="s">
        <v>55</v>
      </c>
      <c r="C52" s="3" t="s">
        <v>63</v>
      </c>
      <c r="L52" s="4">
        <v>63.139329805996468</v>
      </c>
      <c r="M52" s="5">
        <v>404</v>
      </c>
      <c r="N52" s="5">
        <v>3014</v>
      </c>
      <c r="O52" s="5">
        <v>2647</v>
      </c>
      <c r="P52" s="5">
        <v>432</v>
      </c>
      <c r="Q52" s="5">
        <v>196</v>
      </c>
      <c r="R52" s="5">
        <v>235</v>
      </c>
      <c r="S52" s="5"/>
    </row>
    <row r="53" spans="1:19">
      <c r="A53" s="3" t="s">
        <v>122</v>
      </c>
      <c r="B53" s="3" t="s">
        <v>55</v>
      </c>
      <c r="C53" s="3" t="s">
        <v>64</v>
      </c>
      <c r="L53" s="4">
        <v>52.133580705009273</v>
      </c>
      <c r="M53" s="5">
        <v>1053</v>
      </c>
      <c r="N53" s="5">
        <v>6022</v>
      </c>
      <c r="O53" s="5">
        <v>999</v>
      </c>
      <c r="P53" s="5">
        <v>1067</v>
      </c>
      <c r="Q53" s="5">
        <v>737</v>
      </c>
      <c r="R53" s="5">
        <v>839</v>
      </c>
      <c r="S53" s="5"/>
    </row>
    <row r="54" spans="1:19">
      <c r="A54" s="3" t="s">
        <v>122</v>
      </c>
      <c r="B54" s="3" t="s">
        <v>55</v>
      </c>
      <c r="C54" s="3" t="s">
        <v>65</v>
      </c>
      <c r="L54" s="4">
        <v>66.543438077634008</v>
      </c>
      <c r="M54" s="5">
        <v>462</v>
      </c>
      <c r="N54" s="5">
        <v>2178</v>
      </c>
      <c r="O54" s="5">
        <v>1511</v>
      </c>
      <c r="P54" s="5">
        <v>726</v>
      </c>
      <c r="Q54" s="5">
        <v>1403</v>
      </c>
      <c r="R54" s="5">
        <v>506</v>
      </c>
      <c r="S54" s="5"/>
    </row>
    <row r="55" spans="1:19">
      <c r="A55" s="3" t="s">
        <v>122</v>
      </c>
      <c r="B55" s="3" t="s">
        <v>55</v>
      </c>
      <c r="C55" s="3" t="s">
        <v>66</v>
      </c>
      <c r="L55" s="4">
        <v>52.754820936639113</v>
      </c>
      <c r="M55" s="5">
        <v>567</v>
      </c>
      <c r="N55" s="5">
        <v>2387</v>
      </c>
      <c r="O55" s="5">
        <v>1427</v>
      </c>
      <c r="P55" s="5">
        <v>567</v>
      </c>
      <c r="Q55" s="5">
        <v>1860</v>
      </c>
      <c r="R55" s="5">
        <v>611</v>
      </c>
      <c r="S55" s="5"/>
    </row>
    <row r="56" spans="1:19">
      <c r="A56" s="3" t="s">
        <v>122</v>
      </c>
      <c r="B56" s="3" t="s">
        <v>55</v>
      </c>
      <c r="C56" s="3" t="s">
        <v>67</v>
      </c>
      <c r="L56" s="4">
        <v>69.527896995708147</v>
      </c>
      <c r="M56" s="5">
        <v>128</v>
      </c>
      <c r="N56" s="5">
        <v>1854</v>
      </c>
      <c r="O56" s="5">
        <v>790</v>
      </c>
      <c r="P56" s="5">
        <v>216</v>
      </c>
      <c r="Q56" s="5">
        <v>89</v>
      </c>
      <c r="R56" s="5">
        <v>98</v>
      </c>
      <c r="S56" s="5"/>
    </row>
    <row r="57" spans="1:19">
      <c r="A57" s="3" t="s">
        <v>122</v>
      </c>
      <c r="B57" s="3" t="s">
        <v>55</v>
      </c>
      <c r="C57" s="3" t="s">
        <v>68</v>
      </c>
      <c r="L57" s="4">
        <v>51.635514018691588</v>
      </c>
      <c r="M57" s="5">
        <v>1321</v>
      </c>
      <c r="N57" s="5">
        <v>4791</v>
      </c>
      <c r="O57" s="5">
        <v>5819</v>
      </c>
      <c r="P57" s="5">
        <v>2288</v>
      </c>
      <c r="Q57" s="5">
        <v>1368</v>
      </c>
      <c r="R57" s="5">
        <v>1523</v>
      </c>
      <c r="S57" s="5"/>
    </row>
    <row r="58" spans="1:19">
      <c r="A58" s="3" t="s">
        <v>122</v>
      </c>
      <c r="B58" s="3" t="s">
        <v>55</v>
      </c>
      <c r="C58" s="3" t="s">
        <v>69</v>
      </c>
      <c r="L58" s="4">
        <v>58.080808080808076</v>
      </c>
      <c r="M58" s="5">
        <v>489</v>
      </c>
      <c r="N58" s="5">
        <v>2538</v>
      </c>
      <c r="O58" s="5">
        <v>1466</v>
      </c>
      <c r="P58" s="5">
        <v>995</v>
      </c>
      <c r="Q58" s="5">
        <v>489</v>
      </c>
      <c r="R58" s="5">
        <v>531</v>
      </c>
      <c r="S58" s="5"/>
    </row>
    <row r="59" spans="1:19">
      <c r="A59" s="3" t="s">
        <v>122</v>
      </c>
      <c r="B59" s="3" t="s">
        <v>55</v>
      </c>
      <c r="C59" s="3" t="s">
        <v>70</v>
      </c>
      <c r="L59" s="4">
        <v>64.122137404580144</v>
      </c>
      <c r="M59" s="5">
        <v>195</v>
      </c>
      <c r="N59" s="5">
        <v>676</v>
      </c>
      <c r="O59" s="5">
        <v>335</v>
      </c>
      <c r="P59" s="5">
        <v>191</v>
      </c>
      <c r="Q59" s="5">
        <v>155</v>
      </c>
      <c r="R59" s="5">
        <v>107</v>
      </c>
      <c r="S59" s="5"/>
    </row>
    <row r="60" spans="1:19">
      <c r="A60" s="3" t="s">
        <v>122</v>
      </c>
      <c r="B60" s="3" t="s">
        <v>55</v>
      </c>
      <c r="C60" s="3" t="s">
        <v>71</v>
      </c>
      <c r="L60" s="4">
        <v>51.877133105802045</v>
      </c>
      <c r="M60" s="5">
        <v>430</v>
      </c>
      <c r="N60" s="5">
        <v>900</v>
      </c>
      <c r="O60" s="5">
        <v>762</v>
      </c>
      <c r="P60" s="5">
        <v>229</v>
      </c>
      <c r="Q60" s="5">
        <v>117</v>
      </c>
      <c r="R60" s="5">
        <v>310</v>
      </c>
      <c r="S60" s="5"/>
    </row>
    <row r="61" spans="1:19">
      <c r="A61" s="3" t="s">
        <v>122</v>
      </c>
      <c r="B61" s="3" t="s">
        <v>55</v>
      </c>
      <c r="C61" s="3" t="s">
        <v>72</v>
      </c>
      <c r="L61" s="4">
        <v>63.707317073170735</v>
      </c>
      <c r="M61" s="5">
        <v>783</v>
      </c>
      <c r="N61" s="5">
        <v>3239</v>
      </c>
      <c r="O61" s="5">
        <v>1500</v>
      </c>
      <c r="P61" s="5">
        <v>5273</v>
      </c>
      <c r="Q61" s="5">
        <v>757</v>
      </c>
      <c r="R61" s="5">
        <v>906</v>
      </c>
      <c r="S61" s="5"/>
    </row>
    <row r="62" spans="1:19">
      <c r="A62" s="3" t="s">
        <v>122</v>
      </c>
      <c r="B62" s="3" t="s">
        <v>55</v>
      </c>
      <c r="C62" s="3" t="s">
        <v>73</v>
      </c>
      <c r="L62" s="4">
        <v>75.357142857142861</v>
      </c>
      <c r="M62" s="5">
        <v>319</v>
      </c>
      <c r="N62" s="5">
        <v>2542</v>
      </c>
      <c r="O62" s="5">
        <v>410</v>
      </c>
      <c r="P62" s="5">
        <v>327</v>
      </c>
      <c r="Q62" s="5">
        <v>168</v>
      </c>
      <c r="R62" s="5">
        <v>319</v>
      </c>
      <c r="S62" s="5"/>
    </row>
    <row r="63" spans="1:19">
      <c r="A63" s="3" t="s">
        <v>122</v>
      </c>
      <c r="B63" s="3" t="s">
        <v>55</v>
      </c>
      <c r="C63" s="3" t="s">
        <v>74</v>
      </c>
      <c r="L63" s="4">
        <v>57.03125</v>
      </c>
      <c r="M63" s="5">
        <v>1231</v>
      </c>
      <c r="N63" s="5">
        <v>4764</v>
      </c>
      <c r="O63" s="5">
        <v>1258</v>
      </c>
      <c r="P63" s="5">
        <v>1636</v>
      </c>
      <c r="Q63" s="5">
        <v>335</v>
      </c>
      <c r="R63" s="5">
        <v>614</v>
      </c>
      <c r="S63" s="5"/>
    </row>
    <row r="64" spans="1:19">
      <c r="A64" s="3" t="s">
        <v>122</v>
      </c>
      <c r="B64" s="3" t="s">
        <v>55</v>
      </c>
      <c r="C64" s="3" t="s">
        <v>75</v>
      </c>
      <c r="L64" s="4">
        <v>59.649122807017541</v>
      </c>
      <c r="M64" s="5">
        <v>80</v>
      </c>
      <c r="N64" s="5">
        <v>757</v>
      </c>
      <c r="O64" s="5">
        <v>664</v>
      </c>
      <c r="P64" s="5">
        <v>242</v>
      </c>
      <c r="Q64" s="5">
        <v>97</v>
      </c>
      <c r="R64" s="5">
        <v>154</v>
      </c>
      <c r="S64" s="5"/>
    </row>
    <row r="65" spans="1:32">
      <c r="A65" s="3" t="s">
        <v>122</v>
      </c>
      <c r="B65" s="3" t="s">
        <v>55</v>
      </c>
      <c r="C65" s="3" t="s">
        <v>55</v>
      </c>
      <c r="L65" s="4">
        <v>51.621621621621614</v>
      </c>
      <c r="M65" s="5">
        <v>3030</v>
      </c>
      <c r="N65" s="5">
        <v>15530</v>
      </c>
      <c r="O65" s="5">
        <v>11076</v>
      </c>
      <c r="P65" s="5">
        <v>10927</v>
      </c>
      <c r="Q65" s="5">
        <v>5304</v>
      </c>
      <c r="R65" s="5">
        <v>5637</v>
      </c>
      <c r="S65" s="5"/>
    </row>
    <row r="66" spans="1:32">
      <c r="A66" s="3" t="s">
        <v>122</v>
      </c>
      <c r="B66" s="3" t="s">
        <v>55</v>
      </c>
      <c r="C66" s="3" t="s">
        <v>76</v>
      </c>
      <c r="L66" s="4">
        <v>73.333333333333329</v>
      </c>
      <c r="M66" s="5">
        <v>142</v>
      </c>
      <c r="N66" s="5">
        <v>927</v>
      </c>
      <c r="O66" s="5">
        <v>260</v>
      </c>
      <c r="P66" s="5">
        <v>281</v>
      </c>
      <c r="Q66" s="5">
        <v>113</v>
      </c>
      <c r="R66" s="5">
        <v>171</v>
      </c>
      <c r="S66" s="5"/>
    </row>
    <row r="67" spans="1:32">
      <c r="A67" s="3" t="s">
        <v>122</v>
      </c>
      <c r="B67" s="3" t="s">
        <v>55</v>
      </c>
      <c r="C67" s="3" t="s">
        <v>77</v>
      </c>
      <c r="L67" s="4">
        <v>58.202247191011239</v>
      </c>
      <c r="M67" s="5">
        <v>686</v>
      </c>
      <c r="N67" s="5">
        <v>1710</v>
      </c>
      <c r="O67" s="5">
        <v>1044</v>
      </c>
      <c r="P67" s="5">
        <v>535</v>
      </c>
      <c r="Q67" s="5">
        <v>428</v>
      </c>
      <c r="R67" s="5">
        <v>632</v>
      </c>
      <c r="S67" s="5"/>
    </row>
    <row r="68" spans="1:32">
      <c r="A68" s="6" t="s">
        <v>122</v>
      </c>
      <c r="B68" s="9" t="s">
        <v>55</v>
      </c>
      <c r="C68" s="9" t="s">
        <v>55</v>
      </c>
      <c r="D68" s="9">
        <v>19434</v>
      </c>
      <c r="E68" s="9">
        <v>10833</v>
      </c>
      <c r="F68" s="9">
        <v>63</v>
      </c>
      <c r="G68" s="9">
        <v>16</v>
      </c>
      <c r="H68" s="9">
        <v>10754</v>
      </c>
      <c r="I68" s="9">
        <v>225834</v>
      </c>
      <c r="J68" s="9">
        <v>213178</v>
      </c>
      <c r="K68" s="9">
        <v>12656</v>
      </c>
      <c r="L68" s="7">
        <v>56.859112894926426</v>
      </c>
      <c r="M68" s="8">
        <v>16671</v>
      </c>
      <c r="N68" s="8">
        <v>79170</v>
      </c>
      <c r="O68" s="8">
        <v>47090</v>
      </c>
      <c r="P68" s="8">
        <v>34145</v>
      </c>
      <c r="Q68" s="8">
        <v>19209</v>
      </c>
      <c r="R68" s="8">
        <v>16893</v>
      </c>
      <c r="S68" s="5"/>
      <c r="X68" s="8">
        <v>21</v>
      </c>
      <c r="Y68" s="6">
        <v>1</v>
      </c>
      <c r="Z68" s="6">
        <v>9</v>
      </c>
      <c r="AA68" s="6">
        <v>5</v>
      </c>
      <c r="AB68" s="6">
        <v>3</v>
      </c>
      <c r="AC68" s="6">
        <v>2</v>
      </c>
      <c r="AD68" s="6">
        <v>1</v>
      </c>
    </row>
    <row r="69" spans="1:32">
      <c r="A69" s="6" t="s">
        <v>121</v>
      </c>
      <c r="B69" s="6" t="s">
        <v>13</v>
      </c>
      <c r="C69" s="6" t="s">
        <v>13</v>
      </c>
      <c r="D69" s="8">
        <f t="shared" ref="D69:H69" si="0">D30</f>
        <v>27460</v>
      </c>
      <c r="E69" s="8">
        <f t="shared" si="0"/>
        <v>12165</v>
      </c>
      <c r="F69" s="8">
        <f t="shared" si="0"/>
        <v>64</v>
      </c>
      <c r="G69" s="8">
        <f t="shared" si="0"/>
        <v>22</v>
      </c>
      <c r="H69" s="8">
        <f t="shared" si="0"/>
        <v>12079</v>
      </c>
      <c r="I69" s="9"/>
      <c r="J69" s="9"/>
      <c r="K69" s="9"/>
      <c r="L69" s="7">
        <f>L30</f>
        <v>45.761107064821559</v>
      </c>
      <c r="M69" s="13">
        <f>M30/$J30*$H30</f>
        <v>1442.1760422268219</v>
      </c>
      <c r="N69" s="13">
        <f t="shared" ref="N69:S69" si="1">N30/$J30*$H30</f>
        <v>2824.8767923717742</v>
      </c>
      <c r="O69" s="13">
        <f t="shared" si="1"/>
        <v>1053.3912470070809</v>
      </c>
      <c r="P69" s="13">
        <f t="shared" si="1"/>
        <v>2905.9431758439505</v>
      </c>
      <c r="Q69" s="13">
        <f t="shared" si="1"/>
        <v>1701.2328513619473</v>
      </c>
      <c r="R69" s="13">
        <f t="shared" si="1"/>
        <v>991.81127710901274</v>
      </c>
      <c r="S69" s="13">
        <f t="shared" si="1"/>
        <v>1159.5686140794128</v>
      </c>
      <c r="X69" s="8">
        <f>X30</f>
        <v>29</v>
      </c>
      <c r="Y69" s="8">
        <f t="shared" ref="Y69:AE69" si="2">Y30</f>
        <v>3</v>
      </c>
      <c r="Z69" s="8">
        <f t="shared" si="2"/>
        <v>7</v>
      </c>
      <c r="AA69" s="8">
        <f t="shared" si="2"/>
        <v>2</v>
      </c>
      <c r="AB69" s="8">
        <f t="shared" si="2"/>
        <v>8</v>
      </c>
      <c r="AC69" s="8">
        <f t="shared" si="2"/>
        <v>4</v>
      </c>
      <c r="AD69" s="8">
        <f t="shared" si="2"/>
        <v>2</v>
      </c>
      <c r="AE69" s="8">
        <f t="shared" si="2"/>
        <v>3</v>
      </c>
    </row>
    <row r="70" spans="1:32">
      <c r="A70" s="6" t="s">
        <v>121</v>
      </c>
      <c r="B70" s="6" t="s">
        <v>41</v>
      </c>
      <c r="C70" s="6" t="s">
        <v>41</v>
      </c>
      <c r="D70" s="8">
        <f t="shared" ref="D70:H70" si="3">D44</f>
        <v>7816</v>
      </c>
      <c r="E70" s="8">
        <f t="shared" si="3"/>
        <v>3753</v>
      </c>
      <c r="F70" s="8">
        <f t="shared" si="3"/>
        <v>28</v>
      </c>
      <c r="G70" s="8">
        <f t="shared" si="3"/>
        <v>1</v>
      </c>
      <c r="H70" s="8">
        <f t="shared" si="3"/>
        <v>3724</v>
      </c>
      <c r="I70" s="9"/>
      <c r="J70" s="9"/>
      <c r="K70" s="9"/>
      <c r="L70" s="7">
        <f>L44</f>
        <v>48.720573183213922</v>
      </c>
      <c r="M70" s="13">
        <f>M44/$J44*$H44</f>
        <v>253.7448577923158</v>
      </c>
      <c r="N70" s="13">
        <f t="shared" ref="N70:R70" si="4">N44/$J44*$H44</f>
        <v>871.79630758995393</v>
      </c>
      <c r="O70" s="13">
        <f t="shared" si="4"/>
        <v>438.3241115484837</v>
      </c>
      <c r="P70" s="13">
        <f t="shared" si="4"/>
        <v>984.31945445473195</v>
      </c>
      <c r="Q70" s="13">
        <f t="shared" si="4"/>
        <v>820.90281088872871</v>
      </c>
      <c r="R70" s="13">
        <f t="shared" si="4"/>
        <v>354.91245772578588</v>
      </c>
      <c r="S70" s="5"/>
      <c r="X70" s="8">
        <f>X44</f>
        <v>10</v>
      </c>
      <c r="Y70" s="6"/>
      <c r="Z70" s="8">
        <f t="shared" ref="Z70:AD70" si="5">Z44</f>
        <v>3</v>
      </c>
      <c r="AA70" s="8">
        <f t="shared" si="5"/>
        <v>1</v>
      </c>
      <c r="AB70" s="8">
        <f t="shared" si="5"/>
        <v>3</v>
      </c>
      <c r="AC70" s="8">
        <f t="shared" si="5"/>
        <v>2</v>
      </c>
      <c r="AD70" s="8">
        <f t="shared" si="5"/>
        <v>1</v>
      </c>
    </row>
    <row r="71" spans="1:32">
      <c r="A71" s="6" t="s">
        <v>121</v>
      </c>
      <c r="B71" s="9" t="s">
        <v>55</v>
      </c>
      <c r="C71" s="9" t="s">
        <v>55</v>
      </c>
      <c r="D71" s="8">
        <f t="shared" ref="D71:H71" si="6">D68</f>
        <v>19434</v>
      </c>
      <c r="E71" s="8">
        <f t="shared" si="6"/>
        <v>10833</v>
      </c>
      <c r="F71" s="8">
        <f t="shared" si="6"/>
        <v>63</v>
      </c>
      <c r="G71" s="8">
        <f t="shared" si="6"/>
        <v>16</v>
      </c>
      <c r="H71" s="8">
        <f t="shared" si="6"/>
        <v>10754</v>
      </c>
      <c r="I71" s="9"/>
      <c r="J71" s="9"/>
      <c r="K71" s="9"/>
      <c r="L71" s="7">
        <f>L68</f>
        <v>56.859112894926426</v>
      </c>
      <c r="M71" s="13">
        <f>M68/$J68*$H68</f>
        <v>840.98703430935643</v>
      </c>
      <c r="N71" s="13">
        <f t="shared" ref="N71:R71" si="7">N68/$J68*$H68</f>
        <v>3993.818217639719</v>
      </c>
      <c r="O71" s="13">
        <f t="shared" si="7"/>
        <v>2375.5071348825863</v>
      </c>
      <c r="P71" s="13">
        <f t="shared" si="7"/>
        <v>1722.4822917937124</v>
      </c>
      <c r="Q71" s="13">
        <f t="shared" si="7"/>
        <v>969.01925151751129</v>
      </c>
      <c r="R71" s="13">
        <f t="shared" si="7"/>
        <v>852.18606985711472</v>
      </c>
      <c r="S71" s="5"/>
      <c r="X71" s="8">
        <f>X68</f>
        <v>21</v>
      </c>
      <c r="Y71" s="8">
        <f t="shared" ref="Y71:AD71" si="8">Y68</f>
        <v>1</v>
      </c>
      <c r="Z71" s="8">
        <f t="shared" si="8"/>
        <v>9</v>
      </c>
      <c r="AA71" s="8">
        <f t="shared" si="8"/>
        <v>5</v>
      </c>
      <c r="AB71" s="8">
        <f t="shared" si="8"/>
        <v>3</v>
      </c>
      <c r="AC71" s="8">
        <f t="shared" si="8"/>
        <v>2</v>
      </c>
      <c r="AD71" s="8">
        <f t="shared" si="8"/>
        <v>1</v>
      </c>
    </row>
    <row r="72" spans="1:32">
      <c r="A72" s="6" t="s">
        <v>121</v>
      </c>
      <c r="B72" s="6" t="s">
        <v>78</v>
      </c>
      <c r="C72" s="6" t="s">
        <v>78</v>
      </c>
      <c r="D72" s="6">
        <f>D30+D68+D44</f>
        <v>54710</v>
      </c>
      <c r="E72" s="6">
        <f>E30+E68+E44</f>
        <v>26751</v>
      </c>
      <c r="F72" s="6">
        <f>F30+F68+F44</f>
        <v>155</v>
      </c>
      <c r="G72" s="6">
        <f>G30+G68+G44</f>
        <v>39</v>
      </c>
      <c r="H72" s="6">
        <f>H30+H68+H44</f>
        <v>26557</v>
      </c>
      <c r="I72" s="6"/>
      <c r="J72" s="6"/>
      <c r="K72" s="6"/>
      <c r="L72" s="10">
        <f>E72/D72*100</f>
        <v>48.895997075488943</v>
      </c>
      <c r="M72" s="14">
        <f>SUM(M69:M71)</f>
        <v>2536.9079343284939</v>
      </c>
      <c r="N72" s="14">
        <f t="shared" ref="N72:S72" si="9">SUM(N69:N71)</f>
        <v>7690.491317601447</v>
      </c>
      <c r="O72" s="14">
        <f t="shared" si="9"/>
        <v>3867.2224934381511</v>
      </c>
      <c r="P72" s="14">
        <f t="shared" si="9"/>
        <v>5612.7449220923945</v>
      </c>
      <c r="Q72" s="14">
        <f t="shared" si="9"/>
        <v>3491.1549137681873</v>
      </c>
      <c r="R72" s="14">
        <f t="shared" si="9"/>
        <v>2198.9098046919135</v>
      </c>
      <c r="S72" s="14">
        <f t="shared" si="9"/>
        <v>1159.5686140794128</v>
      </c>
      <c r="T72" s="6"/>
      <c r="U72" s="6"/>
      <c r="V72" s="6"/>
      <c r="W72" s="6"/>
      <c r="X72" s="6">
        <f>X30+X68+X44</f>
        <v>60</v>
      </c>
      <c r="Y72" s="6">
        <v>4</v>
      </c>
      <c r="Z72" s="6">
        <v>19</v>
      </c>
      <c r="AA72" s="6">
        <v>8</v>
      </c>
      <c r="AB72" s="6">
        <v>14</v>
      </c>
      <c r="AC72" s="6">
        <v>8</v>
      </c>
      <c r="AD72" s="6">
        <v>4</v>
      </c>
      <c r="AE72" s="6">
        <v>3</v>
      </c>
      <c r="AF72" s="6"/>
    </row>
    <row r="73" spans="1:32">
      <c r="A73" s="3" t="s">
        <v>123</v>
      </c>
      <c r="B73" s="3" t="s">
        <v>13</v>
      </c>
      <c r="C73" s="3" t="s">
        <v>14</v>
      </c>
      <c r="L73" s="4">
        <v>50.613861386138616</v>
      </c>
      <c r="M73" s="5">
        <v>2084</v>
      </c>
      <c r="N73" s="5">
        <v>10421</v>
      </c>
      <c r="O73" s="5">
        <v>3413</v>
      </c>
      <c r="P73" s="5">
        <v>5996</v>
      </c>
      <c r="Q73" s="5">
        <v>8566</v>
      </c>
      <c r="R73" s="5">
        <v>1125</v>
      </c>
      <c r="S73" s="5">
        <v>1632</v>
      </c>
      <c r="T73" s="5">
        <v>132</v>
      </c>
      <c r="U73" s="5"/>
      <c r="V73" s="5"/>
      <c r="W73" s="5"/>
      <c r="X73" s="5"/>
      <c r="Y73" s="5"/>
    </row>
    <row r="74" spans="1:32">
      <c r="A74" s="3" t="s">
        <v>123</v>
      </c>
      <c r="B74" s="3" t="s">
        <v>13</v>
      </c>
      <c r="C74" s="3" t="s">
        <v>15</v>
      </c>
      <c r="L74" s="4">
        <v>52.623456790123456</v>
      </c>
      <c r="M74" s="5">
        <v>1335</v>
      </c>
      <c r="N74" s="5">
        <v>2594</v>
      </c>
      <c r="O74" s="5">
        <v>1811</v>
      </c>
      <c r="P74" s="5">
        <v>1063</v>
      </c>
      <c r="Q74" s="5">
        <v>845</v>
      </c>
      <c r="R74" s="5">
        <v>361</v>
      </c>
      <c r="S74" s="5">
        <v>933</v>
      </c>
      <c r="T74" s="5">
        <v>48</v>
      </c>
      <c r="U74" s="5"/>
      <c r="V74" s="5"/>
      <c r="W74" s="5"/>
      <c r="X74" s="5"/>
      <c r="Y74" s="5"/>
    </row>
    <row r="75" spans="1:32">
      <c r="A75" s="3" t="s">
        <v>123</v>
      </c>
      <c r="B75" s="3" t="s">
        <v>13</v>
      </c>
      <c r="C75" s="3" t="s">
        <v>16</v>
      </c>
      <c r="L75" s="4">
        <v>59.199999999999996</v>
      </c>
      <c r="M75" s="5">
        <v>641</v>
      </c>
      <c r="N75" s="5">
        <v>1191</v>
      </c>
      <c r="O75" s="5">
        <v>232</v>
      </c>
      <c r="P75" s="5">
        <v>416</v>
      </c>
      <c r="Q75" s="5">
        <v>904</v>
      </c>
      <c r="R75" s="5">
        <v>116</v>
      </c>
      <c r="S75" s="5">
        <v>166</v>
      </c>
      <c r="T75" s="5">
        <v>41</v>
      </c>
      <c r="U75" s="5"/>
      <c r="V75" s="5"/>
      <c r="W75" s="5"/>
      <c r="X75" s="5"/>
      <c r="Y75" s="5"/>
    </row>
    <row r="76" spans="1:32">
      <c r="A76" s="3" t="s">
        <v>123</v>
      </c>
      <c r="B76" s="3" t="s">
        <v>13</v>
      </c>
      <c r="C76" s="3" t="s">
        <v>17</v>
      </c>
      <c r="L76" s="4">
        <v>58.895705521472394</v>
      </c>
      <c r="M76" s="5">
        <v>287</v>
      </c>
      <c r="N76" s="5">
        <v>1778</v>
      </c>
      <c r="O76" s="5">
        <v>380</v>
      </c>
      <c r="P76" s="5">
        <v>1022</v>
      </c>
      <c r="Q76" s="5">
        <v>479</v>
      </c>
      <c r="R76" s="5">
        <v>356</v>
      </c>
      <c r="S76" s="5">
        <v>518</v>
      </c>
      <c r="T76" s="5">
        <v>27</v>
      </c>
      <c r="U76" s="5"/>
      <c r="V76" s="5"/>
      <c r="W76" s="5"/>
      <c r="X76" s="5"/>
      <c r="Y76" s="5"/>
    </row>
    <row r="77" spans="1:32">
      <c r="A77" s="3" t="s">
        <v>123</v>
      </c>
      <c r="B77" s="3" t="s">
        <v>13</v>
      </c>
      <c r="C77" s="3" t="s">
        <v>18</v>
      </c>
      <c r="L77" s="4">
        <v>46.408839779005525</v>
      </c>
      <c r="M77" s="5">
        <v>373</v>
      </c>
      <c r="N77" s="5">
        <v>1505</v>
      </c>
      <c r="O77" s="5">
        <v>267</v>
      </c>
      <c r="P77" s="5">
        <v>1337</v>
      </c>
      <c r="Q77" s="5">
        <v>448</v>
      </c>
      <c r="R77" s="5">
        <v>211</v>
      </c>
      <c r="S77" s="5">
        <v>322</v>
      </c>
      <c r="T77" s="5">
        <v>72</v>
      </c>
      <c r="U77" s="5"/>
      <c r="V77" s="5"/>
      <c r="W77" s="5"/>
      <c r="X77" s="5"/>
      <c r="Y77" s="5"/>
    </row>
    <row r="78" spans="1:32">
      <c r="A78" s="3" t="s">
        <v>123</v>
      </c>
      <c r="B78" s="3" t="s">
        <v>13</v>
      </c>
      <c r="C78" s="3" t="s">
        <v>19</v>
      </c>
      <c r="L78" s="4">
        <v>48.837209302325576</v>
      </c>
      <c r="M78" s="5">
        <v>245</v>
      </c>
      <c r="N78" s="5">
        <v>1526</v>
      </c>
      <c r="O78" s="5">
        <v>243</v>
      </c>
      <c r="P78" s="5">
        <v>759</v>
      </c>
      <c r="Q78" s="5">
        <v>466</v>
      </c>
      <c r="R78" s="5">
        <v>226</v>
      </c>
      <c r="S78" s="5">
        <v>295</v>
      </c>
      <c r="T78" s="5">
        <v>67</v>
      </c>
      <c r="U78" s="5"/>
      <c r="V78" s="5"/>
      <c r="W78" s="5"/>
      <c r="X78" s="5"/>
      <c r="Y78" s="5"/>
    </row>
    <row r="79" spans="1:32">
      <c r="A79" s="3" t="s">
        <v>123</v>
      </c>
      <c r="B79" s="3" t="s">
        <v>13</v>
      </c>
      <c r="C79" s="3" t="s">
        <v>20</v>
      </c>
      <c r="L79" s="4">
        <v>48.960138648180241</v>
      </c>
      <c r="M79" s="5">
        <v>2618</v>
      </c>
      <c r="N79" s="5">
        <v>2614</v>
      </c>
      <c r="O79" s="5">
        <v>953</v>
      </c>
      <c r="P79" s="5">
        <v>3343</v>
      </c>
      <c r="Q79" s="5">
        <v>3074</v>
      </c>
      <c r="R79" s="5">
        <v>962</v>
      </c>
      <c r="S79" s="5">
        <v>1254</v>
      </c>
      <c r="T79" s="5">
        <v>27</v>
      </c>
      <c r="U79" s="5"/>
      <c r="V79" s="5"/>
      <c r="W79" s="5"/>
      <c r="X79" s="5"/>
      <c r="Y79" s="5"/>
    </row>
    <row r="80" spans="1:32">
      <c r="A80" s="3" t="s">
        <v>123</v>
      </c>
      <c r="B80" s="3" t="s">
        <v>13</v>
      </c>
      <c r="C80" s="3" t="s">
        <v>21</v>
      </c>
      <c r="L80" s="4">
        <v>41.467481934408006</v>
      </c>
      <c r="M80" s="5">
        <v>2679</v>
      </c>
      <c r="N80" s="5">
        <v>3900</v>
      </c>
      <c r="O80" s="5">
        <v>3043</v>
      </c>
      <c r="P80" s="5">
        <v>5321</v>
      </c>
      <c r="Q80" s="5">
        <v>2712</v>
      </c>
      <c r="R80" s="5">
        <v>785</v>
      </c>
      <c r="S80" s="5">
        <v>1630</v>
      </c>
      <c r="T80" s="5">
        <v>91</v>
      </c>
      <c r="U80" s="5"/>
      <c r="V80" s="5"/>
      <c r="W80" s="5"/>
      <c r="X80" s="5"/>
      <c r="Y80" s="5"/>
    </row>
    <row r="81" spans="1:25">
      <c r="A81" s="3" t="s">
        <v>123</v>
      </c>
      <c r="B81" s="3" t="s">
        <v>13</v>
      </c>
      <c r="C81" s="3" t="s">
        <v>22</v>
      </c>
      <c r="L81" s="4">
        <v>45.446348061316499</v>
      </c>
      <c r="M81" s="5">
        <v>3170</v>
      </c>
      <c r="N81" s="5">
        <v>4992</v>
      </c>
      <c r="O81" s="5">
        <v>3833</v>
      </c>
      <c r="P81" s="5">
        <v>8189</v>
      </c>
      <c r="Q81" s="5">
        <v>3760</v>
      </c>
      <c r="R81" s="5">
        <v>844</v>
      </c>
      <c r="S81" s="5">
        <v>1663</v>
      </c>
      <c r="T81" s="5">
        <v>118</v>
      </c>
      <c r="U81" s="5"/>
      <c r="V81" s="5"/>
      <c r="W81" s="5"/>
      <c r="X81" s="5"/>
      <c r="Y81" s="5"/>
    </row>
    <row r="82" spans="1:25">
      <c r="A82" s="3" t="s">
        <v>123</v>
      </c>
      <c r="B82" s="3" t="s">
        <v>13</v>
      </c>
      <c r="C82" s="3" t="s">
        <v>23</v>
      </c>
      <c r="L82" s="4">
        <v>44.625217896571762</v>
      </c>
      <c r="M82" s="5">
        <v>1605</v>
      </c>
      <c r="N82" s="5">
        <v>5369</v>
      </c>
      <c r="O82" s="5">
        <v>2278</v>
      </c>
      <c r="P82" s="5">
        <v>4838</v>
      </c>
      <c r="Q82" s="5">
        <v>3224</v>
      </c>
      <c r="R82" s="5">
        <v>872</v>
      </c>
      <c r="S82" s="5">
        <v>2276</v>
      </c>
      <c r="T82" s="5">
        <v>32</v>
      </c>
      <c r="U82" s="5"/>
      <c r="V82" s="5"/>
      <c r="W82" s="5"/>
      <c r="X82" s="5"/>
      <c r="Y82" s="5"/>
    </row>
    <row r="83" spans="1:25">
      <c r="A83" s="3" t="s">
        <v>123</v>
      </c>
      <c r="B83" s="3" t="s">
        <v>13</v>
      </c>
      <c r="C83" s="3" t="s">
        <v>13</v>
      </c>
      <c r="L83" s="4">
        <v>43.619972260748959</v>
      </c>
      <c r="M83" s="5">
        <v>7721</v>
      </c>
      <c r="N83" s="5">
        <v>15526</v>
      </c>
      <c r="O83" s="5">
        <v>14572</v>
      </c>
      <c r="P83" s="5">
        <v>26844</v>
      </c>
      <c r="Q83" s="5">
        <v>15525</v>
      </c>
      <c r="R83" s="5">
        <v>5775</v>
      </c>
      <c r="S83" s="5">
        <v>15960</v>
      </c>
      <c r="T83" s="5">
        <v>354</v>
      </c>
      <c r="U83" s="5"/>
      <c r="V83" s="5"/>
      <c r="W83" s="5"/>
      <c r="X83" s="5"/>
      <c r="Y83" s="5"/>
    </row>
    <row r="84" spans="1:25">
      <c r="A84" s="3" t="s">
        <v>123</v>
      </c>
      <c r="B84" s="3" t="s">
        <v>13</v>
      </c>
      <c r="C84" s="3" t="s">
        <v>24</v>
      </c>
      <c r="L84" s="4">
        <v>51.157894736842103</v>
      </c>
      <c r="M84" s="5">
        <v>911</v>
      </c>
      <c r="N84" s="5">
        <v>3109</v>
      </c>
      <c r="O84" s="5">
        <v>1704</v>
      </c>
      <c r="P84" s="5">
        <v>2160</v>
      </c>
      <c r="Q84" s="5">
        <v>3411</v>
      </c>
      <c r="R84" s="5">
        <v>427</v>
      </c>
      <c r="S84" s="5">
        <v>1141</v>
      </c>
      <c r="T84" s="5">
        <v>42</v>
      </c>
      <c r="U84" s="5"/>
      <c r="V84" s="5"/>
      <c r="W84" s="5"/>
      <c r="X84" s="5"/>
      <c r="Y84" s="5"/>
    </row>
    <row r="85" spans="1:25">
      <c r="A85" s="3" t="s">
        <v>123</v>
      </c>
      <c r="B85" s="3" t="s">
        <v>13</v>
      </c>
      <c r="C85" s="3" t="s">
        <v>25</v>
      </c>
      <c r="L85" s="4">
        <v>22</v>
      </c>
      <c r="M85" s="5">
        <v>320</v>
      </c>
      <c r="N85" s="5">
        <v>166</v>
      </c>
      <c r="O85" s="5">
        <v>65</v>
      </c>
      <c r="P85" s="5">
        <v>2</v>
      </c>
      <c r="Q85" s="5">
        <v>1</v>
      </c>
      <c r="R85" s="5">
        <v>0</v>
      </c>
      <c r="S85" s="5">
        <v>0</v>
      </c>
      <c r="T85" s="5">
        <v>2</v>
      </c>
      <c r="U85" s="5"/>
      <c r="V85" s="5"/>
      <c r="W85" s="5"/>
      <c r="X85" s="5"/>
      <c r="Y85" s="5"/>
    </row>
    <row r="86" spans="1:25">
      <c r="A86" s="3" t="s">
        <v>123</v>
      </c>
      <c r="B86" s="3" t="s">
        <v>13</v>
      </c>
      <c r="C86" s="3" t="s">
        <v>26</v>
      </c>
      <c r="L86" s="4">
        <v>53.837471783295712</v>
      </c>
      <c r="M86" s="5">
        <v>519</v>
      </c>
      <c r="N86" s="5">
        <v>4226</v>
      </c>
      <c r="O86" s="5">
        <v>1784</v>
      </c>
      <c r="P86" s="5">
        <v>2204</v>
      </c>
      <c r="Q86" s="5">
        <v>2693</v>
      </c>
      <c r="R86" s="5">
        <v>621</v>
      </c>
      <c r="S86" s="5">
        <v>614</v>
      </c>
      <c r="T86" s="5">
        <v>108</v>
      </c>
      <c r="U86" s="5"/>
      <c r="V86" s="5"/>
      <c r="W86" s="5"/>
      <c r="X86" s="5"/>
      <c r="Y86" s="5"/>
    </row>
    <row r="87" spans="1:25">
      <c r="A87" s="3" t="s">
        <v>123</v>
      </c>
      <c r="B87" s="3" t="s">
        <v>13</v>
      </c>
      <c r="C87" s="3" t="s">
        <v>27</v>
      </c>
      <c r="L87" s="4">
        <v>48.974943052391801</v>
      </c>
      <c r="M87" s="5">
        <v>450</v>
      </c>
      <c r="N87" s="5">
        <v>1596</v>
      </c>
      <c r="O87" s="5">
        <v>424</v>
      </c>
      <c r="P87" s="5">
        <v>2021</v>
      </c>
      <c r="Q87" s="5">
        <v>560</v>
      </c>
      <c r="R87" s="5">
        <v>220</v>
      </c>
      <c r="S87" s="5">
        <v>435</v>
      </c>
      <c r="T87" s="5">
        <v>36</v>
      </c>
      <c r="U87" s="5"/>
      <c r="V87" s="5"/>
      <c r="W87" s="5"/>
      <c r="X87" s="5"/>
      <c r="Y87" s="5"/>
    </row>
    <row r="88" spans="1:25">
      <c r="A88" s="3" t="s">
        <v>123</v>
      </c>
      <c r="B88" s="3" t="s">
        <v>13</v>
      </c>
      <c r="C88" s="3" t="s">
        <v>28</v>
      </c>
      <c r="L88" s="4">
        <v>52</v>
      </c>
      <c r="M88" s="5">
        <v>77</v>
      </c>
      <c r="N88" s="5">
        <v>671</v>
      </c>
      <c r="O88" s="5">
        <v>33</v>
      </c>
      <c r="P88" s="5">
        <v>201</v>
      </c>
      <c r="Q88" s="5">
        <v>122</v>
      </c>
      <c r="R88" s="5">
        <v>156</v>
      </c>
      <c r="S88" s="5">
        <v>149</v>
      </c>
      <c r="T88" s="5">
        <v>1</v>
      </c>
      <c r="U88" s="5"/>
      <c r="V88" s="5"/>
      <c r="W88" s="5"/>
      <c r="X88" s="5"/>
      <c r="Y88" s="5"/>
    </row>
    <row r="89" spans="1:25">
      <c r="A89" s="3" t="s">
        <v>123</v>
      </c>
      <c r="B89" s="3" t="s">
        <v>13</v>
      </c>
      <c r="C89" s="3" t="s">
        <v>29</v>
      </c>
      <c r="L89" s="4">
        <v>38.265306122448976</v>
      </c>
      <c r="M89" s="5">
        <v>364</v>
      </c>
      <c r="N89" s="5">
        <v>1486</v>
      </c>
      <c r="O89" s="5">
        <v>235</v>
      </c>
      <c r="P89" s="5">
        <v>756</v>
      </c>
      <c r="Q89" s="5">
        <v>621</v>
      </c>
      <c r="R89" s="5">
        <v>154</v>
      </c>
      <c r="S89" s="5">
        <v>171</v>
      </c>
      <c r="T89" s="5">
        <v>201</v>
      </c>
      <c r="U89" s="5"/>
      <c r="V89" s="5"/>
      <c r="W89" s="5"/>
      <c r="X89" s="5"/>
      <c r="Y89" s="5"/>
    </row>
    <row r="90" spans="1:25">
      <c r="A90" s="3" t="s">
        <v>123</v>
      </c>
      <c r="B90" s="3" t="s">
        <v>13</v>
      </c>
      <c r="C90" s="3" t="s">
        <v>30</v>
      </c>
      <c r="L90" s="4">
        <v>37.048192771084338</v>
      </c>
      <c r="M90" s="5">
        <v>702</v>
      </c>
      <c r="N90" s="5">
        <v>904</v>
      </c>
      <c r="O90" s="5">
        <v>598</v>
      </c>
      <c r="P90" s="5">
        <v>351</v>
      </c>
      <c r="Q90" s="5">
        <v>171</v>
      </c>
      <c r="R90" s="5">
        <v>413</v>
      </c>
      <c r="S90" s="5">
        <v>135</v>
      </c>
      <c r="T90" s="5">
        <v>12</v>
      </c>
      <c r="U90" s="5"/>
      <c r="V90" s="5"/>
      <c r="W90" s="5"/>
      <c r="X90" s="5"/>
      <c r="Y90" s="5"/>
    </row>
    <row r="91" spans="1:25">
      <c r="A91" s="3" t="s">
        <v>123</v>
      </c>
      <c r="B91" s="3" t="s">
        <v>13</v>
      </c>
      <c r="C91" s="3" t="s">
        <v>31</v>
      </c>
      <c r="L91" s="4">
        <v>59.105431309904155</v>
      </c>
      <c r="M91" s="5">
        <v>705</v>
      </c>
      <c r="N91" s="5">
        <v>1852</v>
      </c>
      <c r="O91" s="5">
        <v>1342</v>
      </c>
      <c r="P91" s="5">
        <v>593</v>
      </c>
      <c r="Q91" s="5">
        <v>279</v>
      </c>
      <c r="R91" s="5">
        <v>164</v>
      </c>
      <c r="S91" s="5">
        <v>118</v>
      </c>
      <c r="T91" s="5">
        <v>11</v>
      </c>
      <c r="U91" s="5"/>
      <c r="V91" s="5"/>
      <c r="W91" s="5"/>
      <c r="X91" s="5"/>
      <c r="Y91" s="5"/>
    </row>
    <row r="92" spans="1:25">
      <c r="A92" s="3" t="s">
        <v>123</v>
      </c>
      <c r="B92" s="3" t="s">
        <v>13</v>
      </c>
      <c r="C92" s="3" t="s">
        <v>32</v>
      </c>
      <c r="L92" s="4">
        <v>46.415094339622641</v>
      </c>
      <c r="M92" s="5">
        <v>245</v>
      </c>
      <c r="N92" s="5">
        <v>597</v>
      </c>
      <c r="O92" s="5">
        <v>272</v>
      </c>
      <c r="P92" s="5">
        <v>758</v>
      </c>
      <c r="Q92" s="5">
        <v>556</v>
      </c>
      <c r="R92" s="5">
        <v>266</v>
      </c>
      <c r="S92" s="5">
        <v>401</v>
      </c>
      <c r="T92" s="5">
        <v>9</v>
      </c>
      <c r="U92" s="5"/>
      <c r="V92" s="5"/>
      <c r="W92" s="5"/>
      <c r="X92" s="5"/>
      <c r="Y92" s="5"/>
    </row>
    <row r="93" spans="1:25">
      <c r="A93" s="3" t="s">
        <v>123</v>
      </c>
      <c r="B93" s="3" t="s">
        <v>13</v>
      </c>
      <c r="C93" s="3" t="s">
        <v>33</v>
      </c>
      <c r="L93" s="4">
        <v>52.193995381062351</v>
      </c>
      <c r="M93" s="5">
        <v>328</v>
      </c>
      <c r="N93" s="5">
        <v>1315</v>
      </c>
      <c r="O93" s="5">
        <v>1160</v>
      </c>
      <c r="P93" s="5">
        <v>1735</v>
      </c>
      <c r="Q93" s="5">
        <v>554</v>
      </c>
      <c r="R93" s="5">
        <v>542</v>
      </c>
      <c r="S93" s="5">
        <v>507</v>
      </c>
      <c r="T93" s="5">
        <v>49</v>
      </c>
      <c r="U93" s="5"/>
      <c r="V93" s="5"/>
      <c r="W93" s="5"/>
      <c r="X93" s="5"/>
      <c r="Y93" s="5"/>
    </row>
    <row r="94" spans="1:25">
      <c r="A94" s="3" t="s">
        <v>123</v>
      </c>
      <c r="B94" s="3" t="s">
        <v>13</v>
      </c>
      <c r="C94" s="3" t="s">
        <v>34</v>
      </c>
      <c r="L94" s="4">
        <v>66</v>
      </c>
      <c r="M94" s="5">
        <v>91</v>
      </c>
      <c r="N94" s="5">
        <v>1757</v>
      </c>
      <c r="O94" s="5">
        <v>155</v>
      </c>
      <c r="P94" s="5">
        <v>384</v>
      </c>
      <c r="Q94" s="5">
        <v>685</v>
      </c>
      <c r="R94" s="5">
        <v>133</v>
      </c>
      <c r="S94" s="5">
        <v>84</v>
      </c>
      <c r="T94" s="5">
        <v>34</v>
      </c>
      <c r="U94" s="5"/>
      <c r="V94" s="5"/>
      <c r="W94" s="5"/>
      <c r="X94" s="5"/>
      <c r="Y94" s="5"/>
    </row>
    <row r="95" spans="1:25">
      <c r="A95" s="3" t="s">
        <v>123</v>
      </c>
      <c r="B95" s="3" t="s">
        <v>13</v>
      </c>
      <c r="C95" s="3" t="s">
        <v>35</v>
      </c>
      <c r="L95" s="4">
        <v>49.723756906077348</v>
      </c>
      <c r="M95" s="5">
        <v>844</v>
      </c>
      <c r="N95" s="5">
        <v>481</v>
      </c>
      <c r="O95" s="5">
        <v>86</v>
      </c>
      <c r="P95" s="5">
        <v>313</v>
      </c>
      <c r="Q95" s="5">
        <v>230</v>
      </c>
      <c r="R95" s="5">
        <v>210</v>
      </c>
      <c r="S95" s="5">
        <v>254</v>
      </c>
      <c r="T95" s="5">
        <v>13</v>
      </c>
      <c r="U95" s="5"/>
      <c r="V95" s="5"/>
      <c r="W95" s="5"/>
      <c r="X95" s="5"/>
      <c r="Y95" s="5"/>
    </row>
    <row r="96" spans="1:25">
      <c r="A96" s="3" t="s">
        <v>123</v>
      </c>
      <c r="B96" s="3" t="s">
        <v>13</v>
      </c>
      <c r="C96" s="3" t="s">
        <v>36</v>
      </c>
      <c r="L96" s="4">
        <v>37.32193732193732</v>
      </c>
      <c r="M96" s="5">
        <v>866</v>
      </c>
      <c r="N96" s="5">
        <v>742</v>
      </c>
      <c r="O96" s="5">
        <v>535</v>
      </c>
      <c r="P96" s="5">
        <v>455</v>
      </c>
      <c r="Q96" s="5">
        <v>630</v>
      </c>
      <c r="R96" s="5">
        <v>67</v>
      </c>
      <c r="S96" s="5">
        <v>214</v>
      </c>
      <c r="T96" s="5">
        <v>2</v>
      </c>
      <c r="U96" s="5"/>
      <c r="V96" s="5"/>
      <c r="W96" s="5"/>
      <c r="X96" s="5"/>
      <c r="Y96" s="5"/>
    </row>
    <row r="97" spans="1:31">
      <c r="A97" s="3" t="s">
        <v>123</v>
      </c>
      <c r="B97" s="3" t="s">
        <v>13</v>
      </c>
      <c r="C97" s="3" t="s">
        <v>37</v>
      </c>
      <c r="L97" s="4">
        <v>44.736842105263158</v>
      </c>
      <c r="M97" s="5">
        <v>450</v>
      </c>
      <c r="N97" s="5">
        <v>457</v>
      </c>
      <c r="O97" s="5">
        <v>259</v>
      </c>
      <c r="P97" s="5">
        <v>614</v>
      </c>
      <c r="Q97" s="5">
        <v>359</v>
      </c>
      <c r="R97" s="5">
        <v>325</v>
      </c>
      <c r="S97" s="5">
        <v>287</v>
      </c>
      <c r="T97" s="5">
        <v>4</v>
      </c>
      <c r="U97" s="5"/>
      <c r="V97" s="5"/>
      <c r="W97" s="5"/>
      <c r="X97" s="5"/>
      <c r="Y97" s="5"/>
    </row>
    <row r="98" spans="1:31">
      <c r="A98" s="3" t="s">
        <v>123</v>
      </c>
      <c r="B98" s="3" t="s">
        <v>13</v>
      </c>
      <c r="C98" s="3" t="s">
        <v>38</v>
      </c>
      <c r="L98" s="4">
        <v>84.745762711864401</v>
      </c>
      <c r="M98" s="5">
        <v>80</v>
      </c>
      <c r="N98" s="5">
        <v>226</v>
      </c>
      <c r="O98" s="5">
        <v>184</v>
      </c>
      <c r="P98" s="5">
        <v>441</v>
      </c>
      <c r="Q98" s="5">
        <v>51</v>
      </c>
      <c r="R98" s="5">
        <v>188</v>
      </c>
      <c r="S98" s="5">
        <v>113</v>
      </c>
      <c r="T98" s="5">
        <v>17</v>
      </c>
      <c r="U98" s="5"/>
      <c r="V98" s="5"/>
      <c r="W98" s="5"/>
      <c r="X98" s="5"/>
      <c r="Y98" s="5"/>
    </row>
    <row r="99" spans="1:31">
      <c r="A99" s="3" t="s">
        <v>123</v>
      </c>
      <c r="B99" s="3" t="s">
        <v>13</v>
      </c>
      <c r="C99" s="3" t="s">
        <v>39</v>
      </c>
      <c r="L99" s="4">
        <v>32.824427480916029</v>
      </c>
      <c r="M99" s="5">
        <v>463</v>
      </c>
      <c r="N99" s="5">
        <v>392</v>
      </c>
      <c r="O99" s="5">
        <v>127</v>
      </c>
      <c r="P99" s="5">
        <v>523</v>
      </c>
      <c r="Q99" s="5">
        <v>247</v>
      </c>
      <c r="R99" s="5">
        <v>128</v>
      </c>
      <c r="S99" s="5">
        <v>307</v>
      </c>
      <c r="T99" s="5">
        <v>9</v>
      </c>
      <c r="U99" s="5"/>
      <c r="V99" s="5"/>
      <c r="W99" s="5"/>
      <c r="X99" s="5"/>
      <c r="Y99" s="5"/>
    </row>
    <row r="100" spans="1:31">
      <c r="A100" s="3" t="s">
        <v>123</v>
      </c>
      <c r="B100" s="3" t="s">
        <v>13</v>
      </c>
      <c r="C100" s="3" t="s">
        <v>40</v>
      </c>
      <c r="L100" s="4">
        <v>43.75</v>
      </c>
      <c r="M100" s="5">
        <v>931</v>
      </c>
      <c r="N100" s="5">
        <v>3457</v>
      </c>
      <c r="O100" s="5">
        <v>770</v>
      </c>
      <c r="P100" s="5">
        <v>4822</v>
      </c>
      <c r="Q100" s="5">
        <v>3600</v>
      </c>
      <c r="R100" s="5">
        <v>652</v>
      </c>
      <c r="S100" s="5">
        <v>997</v>
      </c>
      <c r="T100" s="5">
        <v>90</v>
      </c>
      <c r="U100" s="5"/>
      <c r="V100" s="5"/>
      <c r="W100" s="5"/>
      <c r="X100" s="5"/>
      <c r="Y100" s="5"/>
    </row>
    <row r="101" spans="1:31" s="6" customFormat="1">
      <c r="A101" s="6" t="s">
        <v>123</v>
      </c>
      <c r="B101" s="6" t="s">
        <v>13</v>
      </c>
      <c r="C101" s="6" t="s">
        <v>13</v>
      </c>
      <c r="D101" s="6">
        <v>26759</v>
      </c>
      <c r="E101" s="6">
        <v>12072</v>
      </c>
      <c r="F101" s="6">
        <v>76</v>
      </c>
      <c r="G101" s="6">
        <v>8</v>
      </c>
      <c r="H101" s="6">
        <v>11988</v>
      </c>
      <c r="I101" s="6">
        <v>347652</v>
      </c>
      <c r="J101" s="6">
        <v>329470</v>
      </c>
      <c r="K101" s="6">
        <v>18182</v>
      </c>
      <c r="L101" s="7">
        <v>46.186329832953398</v>
      </c>
      <c r="M101" s="8">
        <v>31104</v>
      </c>
      <c r="N101" s="8">
        <v>74850</v>
      </c>
      <c r="O101" s="8">
        <v>40758</v>
      </c>
      <c r="P101" s="8">
        <v>77461</v>
      </c>
      <c r="Q101" s="8">
        <v>54773</v>
      </c>
      <c r="R101" s="8">
        <v>16299</v>
      </c>
      <c r="S101" s="8">
        <v>32576</v>
      </c>
      <c r="T101" s="8">
        <v>1649</v>
      </c>
      <c r="U101" s="8"/>
      <c r="V101" s="8"/>
      <c r="W101" s="8"/>
      <c r="X101" s="11">
        <v>29</v>
      </c>
      <c r="Y101" s="11">
        <v>3</v>
      </c>
      <c r="Z101" s="6">
        <v>6</v>
      </c>
      <c r="AA101" s="6">
        <v>3</v>
      </c>
      <c r="AB101" s="6">
        <v>8</v>
      </c>
      <c r="AC101" s="6">
        <v>5</v>
      </c>
      <c r="AD101" s="6">
        <v>1</v>
      </c>
      <c r="AE101" s="6">
        <v>3</v>
      </c>
    </row>
    <row r="102" spans="1:31">
      <c r="A102" s="3" t="s">
        <v>123</v>
      </c>
      <c r="B102" s="3" t="s">
        <v>41</v>
      </c>
      <c r="C102" s="3" t="s">
        <v>42</v>
      </c>
      <c r="L102" s="4">
        <v>46.899224806201552</v>
      </c>
      <c r="M102" s="5"/>
      <c r="N102" s="5">
        <v>438</v>
      </c>
      <c r="O102" s="5">
        <v>83</v>
      </c>
      <c r="P102" s="5">
        <v>283</v>
      </c>
      <c r="Q102" s="5">
        <v>263</v>
      </c>
      <c r="R102" s="5">
        <v>61</v>
      </c>
      <c r="S102" s="5"/>
      <c r="T102" s="5"/>
      <c r="U102" s="5"/>
      <c r="V102" s="5"/>
      <c r="W102" s="5"/>
      <c r="X102" s="5"/>
      <c r="Y102" s="5"/>
    </row>
    <row r="103" spans="1:31">
      <c r="A103" s="3" t="s">
        <v>123</v>
      </c>
      <c r="B103" s="3" t="s">
        <v>41</v>
      </c>
      <c r="C103" s="3" t="s">
        <v>43</v>
      </c>
      <c r="L103" s="4">
        <v>48.826291079812208</v>
      </c>
      <c r="M103" s="5"/>
      <c r="N103" s="5">
        <v>995</v>
      </c>
      <c r="O103" s="5">
        <v>806</v>
      </c>
      <c r="P103" s="5">
        <v>529</v>
      </c>
      <c r="Q103" s="5">
        <v>1349</v>
      </c>
      <c r="R103" s="5">
        <v>336</v>
      </c>
      <c r="S103" s="5"/>
      <c r="T103" s="5"/>
      <c r="U103" s="5"/>
      <c r="V103" s="5"/>
      <c r="W103" s="5"/>
      <c r="X103" s="5"/>
      <c r="Y103" s="5"/>
    </row>
    <row r="104" spans="1:31">
      <c r="A104" s="3" t="s">
        <v>123</v>
      </c>
      <c r="B104" s="3" t="s">
        <v>41</v>
      </c>
      <c r="C104" s="3" t="s">
        <v>44</v>
      </c>
      <c r="L104" s="4">
        <v>58.035714285714292</v>
      </c>
      <c r="M104" s="5"/>
      <c r="N104" s="5">
        <v>1032</v>
      </c>
      <c r="O104" s="5">
        <v>1556</v>
      </c>
      <c r="P104" s="5">
        <v>1433</v>
      </c>
      <c r="Q104" s="5">
        <v>1238</v>
      </c>
      <c r="R104" s="5">
        <v>313</v>
      </c>
      <c r="S104" s="5"/>
      <c r="T104" s="5"/>
      <c r="U104" s="5"/>
      <c r="V104" s="5"/>
      <c r="W104" s="5"/>
      <c r="X104" s="5"/>
      <c r="Y104" s="5"/>
    </row>
    <row r="105" spans="1:31">
      <c r="A105" s="3" t="s">
        <v>123</v>
      </c>
      <c r="B105" s="3" t="s">
        <v>41</v>
      </c>
      <c r="C105" s="3" t="s">
        <v>45</v>
      </c>
      <c r="L105" s="4">
        <v>44.186046511627907</v>
      </c>
      <c r="M105" s="5"/>
      <c r="N105" s="5">
        <v>116</v>
      </c>
      <c r="O105" s="5">
        <v>52</v>
      </c>
      <c r="P105" s="5">
        <v>51</v>
      </c>
      <c r="Q105" s="5">
        <v>84</v>
      </c>
      <c r="R105" s="5">
        <v>49</v>
      </c>
      <c r="S105" s="5"/>
      <c r="T105" s="5"/>
      <c r="U105" s="5"/>
      <c r="V105" s="5"/>
      <c r="W105" s="5"/>
      <c r="X105" s="5"/>
      <c r="Y105" s="5"/>
    </row>
    <row r="106" spans="1:31">
      <c r="A106" s="3" t="s">
        <v>123</v>
      </c>
      <c r="B106" s="3" t="s">
        <v>41</v>
      </c>
      <c r="C106" s="3" t="s">
        <v>46</v>
      </c>
      <c r="L106" s="4">
        <v>42.342342342342342</v>
      </c>
      <c r="M106" s="5"/>
      <c r="N106" s="5">
        <v>194</v>
      </c>
      <c r="O106" s="5">
        <v>54</v>
      </c>
      <c r="P106" s="5">
        <v>64</v>
      </c>
      <c r="Q106" s="5">
        <v>101</v>
      </c>
      <c r="R106" s="5">
        <v>26</v>
      </c>
      <c r="S106" s="5"/>
      <c r="T106" s="5"/>
      <c r="U106" s="5"/>
      <c r="V106" s="5"/>
      <c r="W106" s="5"/>
      <c r="X106" s="5"/>
      <c r="Y106" s="5"/>
    </row>
    <row r="107" spans="1:31">
      <c r="A107" s="3" t="s">
        <v>123</v>
      </c>
      <c r="B107" s="3" t="s">
        <v>41</v>
      </c>
      <c r="C107" s="3" t="s">
        <v>79</v>
      </c>
      <c r="L107" s="4">
        <v>83.464566929133852</v>
      </c>
      <c r="M107" s="5"/>
      <c r="N107" s="5">
        <v>690</v>
      </c>
      <c r="O107" s="5">
        <v>72</v>
      </c>
      <c r="P107" s="5">
        <v>37</v>
      </c>
      <c r="Q107" s="5">
        <v>118</v>
      </c>
      <c r="R107" s="5">
        <v>100</v>
      </c>
      <c r="S107" s="5"/>
      <c r="T107" s="5"/>
      <c r="U107" s="5"/>
      <c r="V107" s="5"/>
      <c r="W107" s="5"/>
      <c r="X107" s="5"/>
      <c r="Y107" s="5"/>
    </row>
    <row r="108" spans="1:31">
      <c r="A108" s="3" t="s">
        <v>123</v>
      </c>
      <c r="B108" s="3" t="s">
        <v>41</v>
      </c>
      <c r="C108" s="3" t="s">
        <v>80</v>
      </c>
      <c r="L108" s="4">
        <v>55.26315789473685</v>
      </c>
      <c r="M108" s="5"/>
      <c r="N108" s="5">
        <v>152</v>
      </c>
      <c r="O108" s="5">
        <v>41</v>
      </c>
      <c r="P108" s="5">
        <v>27</v>
      </c>
      <c r="Q108" s="5">
        <v>58</v>
      </c>
      <c r="R108" s="5">
        <v>116</v>
      </c>
      <c r="S108" s="5"/>
      <c r="T108" s="5"/>
      <c r="U108" s="5"/>
      <c r="V108" s="5"/>
      <c r="W108" s="5"/>
      <c r="X108" s="5"/>
      <c r="Y108" s="5"/>
    </row>
    <row r="109" spans="1:31">
      <c r="A109" s="3" t="s">
        <v>123</v>
      </c>
      <c r="B109" s="3" t="s">
        <v>41</v>
      </c>
      <c r="C109" s="3" t="s">
        <v>47</v>
      </c>
      <c r="L109" s="4">
        <v>41.951219512195124</v>
      </c>
      <c r="M109" s="5"/>
      <c r="N109" s="5">
        <v>292</v>
      </c>
      <c r="O109" s="5">
        <v>361</v>
      </c>
      <c r="P109" s="5">
        <v>509</v>
      </c>
      <c r="Q109" s="5">
        <v>344</v>
      </c>
      <c r="R109" s="5">
        <v>133</v>
      </c>
      <c r="S109" s="5"/>
      <c r="T109" s="5"/>
      <c r="U109" s="5"/>
      <c r="V109" s="5"/>
      <c r="W109" s="5"/>
      <c r="X109" s="5"/>
      <c r="Y109" s="5"/>
    </row>
    <row r="110" spans="1:31">
      <c r="A110" s="3" t="s">
        <v>123</v>
      </c>
      <c r="B110" s="3" t="s">
        <v>41</v>
      </c>
      <c r="C110" s="3" t="s">
        <v>81</v>
      </c>
      <c r="L110" s="4">
        <v>36.25</v>
      </c>
      <c r="M110" s="5"/>
      <c r="N110" s="5">
        <v>90</v>
      </c>
      <c r="O110" s="5">
        <v>33</v>
      </c>
      <c r="P110" s="5">
        <v>44</v>
      </c>
      <c r="Q110" s="5">
        <v>95</v>
      </c>
      <c r="R110" s="5">
        <v>1</v>
      </c>
      <c r="S110" s="5"/>
      <c r="T110" s="5"/>
      <c r="U110" s="5"/>
      <c r="V110" s="5"/>
      <c r="W110" s="5"/>
      <c r="X110" s="5"/>
      <c r="Y110" s="5"/>
    </row>
    <row r="111" spans="1:31">
      <c r="A111" s="3" t="s">
        <v>123</v>
      </c>
      <c r="B111" s="3" t="s">
        <v>41</v>
      </c>
      <c r="C111" s="3" t="s">
        <v>48</v>
      </c>
      <c r="L111" s="4">
        <v>51.219512195121951</v>
      </c>
      <c r="M111" s="5"/>
      <c r="N111" s="5">
        <v>579</v>
      </c>
      <c r="O111" s="5">
        <v>181</v>
      </c>
      <c r="P111" s="5">
        <v>1047</v>
      </c>
      <c r="Q111" s="5">
        <v>334</v>
      </c>
      <c r="R111" s="5">
        <v>329</v>
      </c>
      <c r="S111" s="5"/>
      <c r="T111" s="5"/>
      <c r="U111" s="5"/>
      <c r="V111" s="5"/>
      <c r="W111" s="5"/>
      <c r="X111" s="5"/>
      <c r="Y111" s="5"/>
    </row>
    <row r="112" spans="1:31">
      <c r="A112" s="3" t="s">
        <v>123</v>
      </c>
      <c r="B112" s="3" t="s">
        <v>41</v>
      </c>
      <c r="C112" s="3" t="s">
        <v>49</v>
      </c>
      <c r="L112" s="4">
        <v>47.5</v>
      </c>
      <c r="M112" s="5"/>
      <c r="N112" s="5">
        <v>613</v>
      </c>
      <c r="O112" s="5">
        <v>318</v>
      </c>
      <c r="P112" s="5">
        <v>330</v>
      </c>
      <c r="Q112" s="5">
        <v>390</v>
      </c>
      <c r="R112" s="5">
        <v>132</v>
      </c>
      <c r="S112" s="5"/>
      <c r="T112" s="5"/>
      <c r="U112" s="5"/>
      <c r="V112" s="5"/>
      <c r="W112" s="5"/>
      <c r="X112" s="5"/>
      <c r="Y112" s="5"/>
    </row>
    <row r="113" spans="1:29">
      <c r="A113" s="3" t="s">
        <v>123</v>
      </c>
      <c r="B113" s="3" t="s">
        <v>41</v>
      </c>
      <c r="C113" s="3" t="s">
        <v>82</v>
      </c>
      <c r="L113" s="4">
        <v>68</v>
      </c>
      <c r="M113" s="5"/>
      <c r="N113" s="5">
        <v>77</v>
      </c>
      <c r="O113" s="5">
        <v>8</v>
      </c>
      <c r="P113" s="5">
        <v>28</v>
      </c>
      <c r="Q113" s="5">
        <v>28</v>
      </c>
      <c r="R113" s="5">
        <v>19</v>
      </c>
      <c r="S113" s="5"/>
      <c r="T113" s="5"/>
      <c r="U113" s="5"/>
      <c r="V113" s="5"/>
      <c r="W113" s="5"/>
      <c r="X113" s="5"/>
      <c r="Y113" s="5"/>
    </row>
    <row r="114" spans="1:29">
      <c r="A114" s="3" t="s">
        <v>123</v>
      </c>
      <c r="B114" s="3" t="s">
        <v>41</v>
      </c>
      <c r="C114" s="3" t="s">
        <v>50</v>
      </c>
      <c r="L114" s="4">
        <v>48.453608247422679</v>
      </c>
      <c r="M114" s="5"/>
      <c r="N114" s="5">
        <v>449</v>
      </c>
      <c r="O114" s="5">
        <v>426</v>
      </c>
      <c r="P114" s="5">
        <v>335</v>
      </c>
      <c r="Q114" s="5">
        <v>365</v>
      </c>
      <c r="R114" s="5">
        <v>125</v>
      </c>
      <c r="S114" s="5"/>
      <c r="T114" s="5"/>
      <c r="U114" s="5"/>
      <c r="V114" s="5"/>
      <c r="W114" s="5"/>
      <c r="X114" s="5"/>
      <c r="Y114" s="5"/>
    </row>
    <row r="115" spans="1:29">
      <c r="A115" s="3" t="s">
        <v>123</v>
      </c>
      <c r="B115" s="3" t="s">
        <v>41</v>
      </c>
      <c r="C115" s="3" t="s">
        <v>51</v>
      </c>
      <c r="L115" s="4">
        <v>44.146341463414636</v>
      </c>
      <c r="M115" s="5"/>
      <c r="N115" s="5">
        <v>953</v>
      </c>
      <c r="O115" s="5">
        <v>921</v>
      </c>
      <c r="P115" s="5">
        <v>1534</v>
      </c>
      <c r="Q115" s="5">
        <v>1489</v>
      </c>
      <c r="R115" s="5">
        <v>287</v>
      </c>
      <c r="S115" s="5"/>
      <c r="T115" s="5"/>
      <c r="U115" s="5"/>
      <c r="V115" s="5"/>
      <c r="W115" s="5"/>
      <c r="X115" s="5"/>
      <c r="Y115" s="5"/>
    </row>
    <row r="116" spans="1:29">
      <c r="A116" s="3" t="s">
        <v>123</v>
      </c>
      <c r="B116" s="3" t="s">
        <v>41</v>
      </c>
      <c r="C116" s="3" t="s">
        <v>83</v>
      </c>
      <c r="L116" s="4">
        <v>52.272727272727273</v>
      </c>
      <c r="M116" s="5"/>
      <c r="N116" s="5">
        <v>62</v>
      </c>
      <c r="O116" s="5">
        <v>68</v>
      </c>
      <c r="P116" s="5">
        <v>22</v>
      </c>
      <c r="Q116" s="5">
        <v>53</v>
      </c>
      <c r="R116" s="5">
        <v>23</v>
      </c>
      <c r="S116" s="5"/>
      <c r="T116" s="5"/>
      <c r="U116" s="5"/>
      <c r="V116" s="5"/>
      <c r="W116" s="5"/>
      <c r="X116" s="5"/>
      <c r="Y116" s="5"/>
    </row>
    <row r="117" spans="1:29">
      <c r="A117" s="3" t="s">
        <v>123</v>
      </c>
      <c r="B117" s="3" t="s">
        <v>41</v>
      </c>
      <c r="C117" s="3" t="s">
        <v>84</v>
      </c>
      <c r="L117" s="4">
        <v>53.714285714285715</v>
      </c>
      <c r="M117" s="5"/>
      <c r="N117" s="5">
        <v>307</v>
      </c>
      <c r="O117" s="5">
        <v>82</v>
      </c>
      <c r="P117" s="5">
        <v>110</v>
      </c>
      <c r="Q117" s="5">
        <v>330</v>
      </c>
      <c r="R117" s="5">
        <v>50</v>
      </c>
      <c r="S117" s="5"/>
      <c r="T117" s="5"/>
      <c r="U117" s="5"/>
      <c r="V117" s="5"/>
      <c r="W117" s="5"/>
      <c r="X117" s="5"/>
      <c r="Y117" s="5"/>
    </row>
    <row r="118" spans="1:29">
      <c r="A118" s="3" t="s">
        <v>123</v>
      </c>
      <c r="B118" s="3" t="s">
        <v>41</v>
      </c>
      <c r="C118" s="3" t="s">
        <v>52</v>
      </c>
      <c r="L118" s="4">
        <v>56.36474908200735</v>
      </c>
      <c r="M118" s="5"/>
      <c r="N118" s="5">
        <v>2547</v>
      </c>
      <c r="O118" s="5">
        <v>1000</v>
      </c>
      <c r="P118" s="5">
        <v>2739</v>
      </c>
      <c r="Q118" s="5">
        <v>2114</v>
      </c>
      <c r="R118" s="5">
        <v>545</v>
      </c>
      <c r="S118" s="5"/>
      <c r="T118" s="5"/>
      <c r="U118" s="5"/>
      <c r="V118" s="5"/>
      <c r="W118" s="5"/>
      <c r="X118" s="5"/>
      <c r="Y118" s="5"/>
    </row>
    <row r="119" spans="1:29">
      <c r="A119" s="3" t="s">
        <v>123</v>
      </c>
      <c r="B119" s="3" t="s">
        <v>41</v>
      </c>
      <c r="C119" s="3" t="s">
        <v>53</v>
      </c>
      <c r="L119" s="4">
        <v>54.054054054054056</v>
      </c>
      <c r="M119" s="5"/>
      <c r="N119" s="5">
        <v>408</v>
      </c>
      <c r="O119" s="5">
        <v>57</v>
      </c>
      <c r="P119" s="5">
        <v>145</v>
      </c>
      <c r="Q119" s="5">
        <v>258</v>
      </c>
      <c r="R119" s="5">
        <v>95</v>
      </c>
      <c r="S119" s="5"/>
      <c r="T119" s="5"/>
      <c r="U119" s="5"/>
      <c r="V119" s="5"/>
      <c r="W119" s="5"/>
      <c r="X119" s="5"/>
      <c r="Y119" s="5"/>
    </row>
    <row r="120" spans="1:29">
      <c r="A120" s="3" t="s">
        <v>123</v>
      </c>
      <c r="B120" s="3" t="s">
        <v>41</v>
      </c>
      <c r="C120" s="3" t="s">
        <v>54</v>
      </c>
      <c r="L120" s="4">
        <v>65.925925925925924</v>
      </c>
      <c r="M120" s="5"/>
      <c r="N120" s="5">
        <v>380</v>
      </c>
      <c r="O120" s="5">
        <v>198</v>
      </c>
      <c r="P120" s="5">
        <v>119</v>
      </c>
      <c r="Q120" s="5">
        <v>61</v>
      </c>
      <c r="R120" s="5">
        <v>64</v>
      </c>
      <c r="S120" s="5"/>
      <c r="T120" s="5"/>
      <c r="U120" s="5"/>
      <c r="V120" s="5"/>
      <c r="W120" s="5"/>
      <c r="X120" s="5"/>
      <c r="Y120" s="5"/>
    </row>
    <row r="121" spans="1:29" s="6" customFormat="1">
      <c r="A121" s="6" t="s">
        <v>123</v>
      </c>
      <c r="B121" s="6" t="s">
        <v>41</v>
      </c>
      <c r="C121" s="6" t="s">
        <v>41</v>
      </c>
      <c r="D121" s="6">
        <v>7757</v>
      </c>
      <c r="E121" s="6">
        <v>3950</v>
      </c>
      <c r="F121" s="6">
        <v>32</v>
      </c>
      <c r="G121" s="6">
        <v>1</v>
      </c>
      <c r="H121" s="6">
        <v>3917</v>
      </c>
      <c r="I121" s="6">
        <v>39170</v>
      </c>
      <c r="J121" s="6">
        <v>37953</v>
      </c>
      <c r="K121" s="6">
        <v>1217</v>
      </c>
      <c r="L121" s="7">
        <v>51.488977697563485</v>
      </c>
      <c r="M121" s="11"/>
      <c r="N121" s="8">
        <v>10374</v>
      </c>
      <c r="O121" s="8">
        <v>6317</v>
      </c>
      <c r="P121" s="8">
        <v>9386</v>
      </c>
      <c r="Q121" s="8">
        <v>9072</v>
      </c>
      <c r="R121" s="8">
        <v>2804</v>
      </c>
      <c r="S121" s="11"/>
      <c r="T121" s="11"/>
      <c r="U121" s="11"/>
      <c r="V121" s="11"/>
      <c r="W121" s="11"/>
      <c r="X121" s="11">
        <v>10</v>
      </c>
      <c r="Y121" s="11"/>
      <c r="Z121" s="6">
        <v>3</v>
      </c>
      <c r="AA121" s="6">
        <v>2</v>
      </c>
      <c r="AB121" s="6">
        <v>3</v>
      </c>
      <c r="AC121" s="6">
        <v>2</v>
      </c>
    </row>
    <row r="122" spans="1:29">
      <c r="A122" s="3" t="s">
        <v>123</v>
      </c>
      <c r="B122" s="3" t="s">
        <v>55</v>
      </c>
      <c r="C122" s="3" t="s">
        <v>56</v>
      </c>
      <c r="L122" s="4">
        <v>69.267515923566876</v>
      </c>
      <c r="M122" s="5">
        <v>435</v>
      </c>
      <c r="N122" s="5">
        <v>8302</v>
      </c>
      <c r="O122" s="5">
        <v>4745</v>
      </c>
      <c r="P122" s="5">
        <v>1276</v>
      </c>
      <c r="Q122" s="5">
        <v>1600</v>
      </c>
      <c r="R122" s="5">
        <v>436</v>
      </c>
      <c r="S122" s="5"/>
      <c r="T122" s="5">
        <v>109</v>
      </c>
      <c r="U122" s="5">
        <v>142</v>
      </c>
      <c r="V122" s="5"/>
      <c r="W122" s="5"/>
      <c r="X122" s="5"/>
      <c r="Y122" s="5"/>
    </row>
    <row r="123" spans="1:29">
      <c r="A123" s="3" t="s">
        <v>123</v>
      </c>
      <c r="B123" s="3" t="s">
        <v>55</v>
      </c>
      <c r="C123" s="3" t="s">
        <v>85</v>
      </c>
      <c r="L123" s="4">
        <v>66.442953020134226</v>
      </c>
      <c r="M123" s="5">
        <v>44</v>
      </c>
      <c r="N123" s="5">
        <v>582</v>
      </c>
      <c r="O123" s="5">
        <v>932</v>
      </c>
      <c r="P123" s="5">
        <v>158</v>
      </c>
      <c r="Q123" s="5">
        <v>103</v>
      </c>
      <c r="R123" s="5">
        <v>29</v>
      </c>
      <c r="S123" s="5"/>
      <c r="T123" s="5">
        <v>5</v>
      </c>
      <c r="U123" s="5">
        <v>21</v>
      </c>
      <c r="V123" s="5"/>
      <c r="W123" s="5"/>
      <c r="X123" s="5"/>
      <c r="Y123" s="5"/>
    </row>
    <row r="124" spans="1:29">
      <c r="A124" s="3" t="s">
        <v>123</v>
      </c>
      <c r="B124" s="3" t="s">
        <v>55</v>
      </c>
      <c r="C124" s="3" t="s">
        <v>59</v>
      </c>
      <c r="L124" s="4">
        <v>54.918032786885249</v>
      </c>
      <c r="M124" s="5">
        <v>16</v>
      </c>
      <c r="N124" s="5">
        <v>406</v>
      </c>
      <c r="O124" s="5">
        <v>532</v>
      </c>
      <c r="P124" s="5">
        <v>119</v>
      </c>
      <c r="Q124" s="5">
        <v>107</v>
      </c>
      <c r="R124" s="5">
        <v>55</v>
      </c>
      <c r="S124" s="5"/>
      <c r="T124" s="5">
        <v>2</v>
      </c>
      <c r="U124" s="5">
        <v>32</v>
      </c>
      <c r="V124" s="5"/>
      <c r="W124" s="5"/>
      <c r="X124" s="5"/>
      <c r="Y124" s="5"/>
    </row>
    <row r="125" spans="1:29">
      <c r="A125" s="3" t="s">
        <v>123</v>
      </c>
      <c r="B125" s="3" t="s">
        <v>55</v>
      </c>
      <c r="C125" s="3" t="s">
        <v>60</v>
      </c>
      <c r="L125" s="4">
        <v>56.061987237921606</v>
      </c>
      <c r="M125" s="5">
        <v>307</v>
      </c>
      <c r="N125" s="5">
        <v>5933</v>
      </c>
      <c r="O125" s="5">
        <v>1954</v>
      </c>
      <c r="P125" s="5">
        <v>1050</v>
      </c>
      <c r="Q125" s="5">
        <v>2407</v>
      </c>
      <c r="R125" s="5">
        <v>247</v>
      </c>
      <c r="S125" s="5"/>
      <c r="T125" s="5">
        <v>71</v>
      </c>
      <c r="U125" s="5">
        <v>14</v>
      </c>
      <c r="V125" s="5"/>
      <c r="W125" s="5"/>
      <c r="X125" s="5"/>
      <c r="Y125" s="5"/>
    </row>
    <row r="126" spans="1:29">
      <c r="A126" s="3" t="s">
        <v>123</v>
      </c>
      <c r="B126" s="3" t="s">
        <v>55</v>
      </c>
      <c r="C126" s="3" t="s">
        <v>61</v>
      </c>
      <c r="L126" s="4">
        <v>53.945249597423505</v>
      </c>
      <c r="M126" s="5">
        <v>605</v>
      </c>
      <c r="N126" s="5">
        <v>1632</v>
      </c>
      <c r="O126" s="5">
        <v>2586</v>
      </c>
      <c r="P126" s="5">
        <v>1025</v>
      </c>
      <c r="Q126" s="5">
        <v>292</v>
      </c>
      <c r="R126" s="5">
        <v>160</v>
      </c>
      <c r="S126" s="5"/>
      <c r="T126" s="5">
        <v>179</v>
      </c>
      <c r="U126" s="5">
        <v>80</v>
      </c>
      <c r="V126" s="5"/>
      <c r="W126" s="5"/>
      <c r="X126" s="5"/>
      <c r="Y126" s="5"/>
    </row>
    <row r="127" spans="1:29">
      <c r="A127" s="3" t="s">
        <v>123</v>
      </c>
      <c r="B127" s="3" t="s">
        <v>55</v>
      </c>
      <c r="C127" s="3" t="s">
        <v>62</v>
      </c>
      <c r="L127" s="4">
        <v>56.957928802588995</v>
      </c>
      <c r="M127" s="5">
        <v>119</v>
      </c>
      <c r="N127" s="5">
        <v>994</v>
      </c>
      <c r="O127" s="5">
        <v>1177</v>
      </c>
      <c r="P127" s="5">
        <v>632</v>
      </c>
      <c r="Q127" s="5">
        <v>201</v>
      </c>
      <c r="R127" s="5">
        <v>317</v>
      </c>
      <c r="S127" s="5"/>
      <c r="T127" s="5">
        <v>7</v>
      </c>
      <c r="U127" s="5">
        <v>9</v>
      </c>
      <c r="V127" s="5"/>
      <c r="W127" s="5"/>
      <c r="X127" s="5"/>
      <c r="Y127" s="5"/>
    </row>
    <row r="128" spans="1:29">
      <c r="A128" s="3" t="s">
        <v>123</v>
      </c>
      <c r="B128" s="3" t="s">
        <v>55</v>
      </c>
      <c r="C128" s="3" t="s">
        <v>86</v>
      </c>
      <c r="L128" s="4">
        <v>64.857881136950908</v>
      </c>
      <c r="M128" s="5">
        <v>82</v>
      </c>
      <c r="N128" s="5">
        <v>3314</v>
      </c>
      <c r="O128" s="5">
        <v>1027</v>
      </c>
      <c r="P128" s="5">
        <v>284</v>
      </c>
      <c r="Q128" s="5">
        <v>228</v>
      </c>
      <c r="R128" s="5">
        <v>53</v>
      </c>
      <c r="S128" s="5"/>
      <c r="T128" s="5">
        <v>2</v>
      </c>
      <c r="U128" s="5">
        <v>40</v>
      </c>
      <c r="V128" s="5"/>
      <c r="W128" s="5"/>
      <c r="X128" s="5"/>
      <c r="Y128" s="5"/>
    </row>
    <row r="129" spans="1:25">
      <c r="A129" s="3" t="s">
        <v>123</v>
      </c>
      <c r="B129" s="3" t="s">
        <v>55</v>
      </c>
      <c r="C129" s="3" t="s">
        <v>63</v>
      </c>
      <c r="L129" s="4">
        <v>68.772563176895304</v>
      </c>
      <c r="M129" s="5">
        <v>246</v>
      </c>
      <c r="N129" s="5">
        <v>3416</v>
      </c>
      <c r="O129" s="5">
        <v>2966</v>
      </c>
      <c r="P129" s="5">
        <v>313</v>
      </c>
      <c r="Q129" s="5">
        <v>237</v>
      </c>
      <c r="R129" s="5">
        <v>108</v>
      </c>
      <c r="S129" s="5"/>
      <c r="T129" s="5">
        <v>91</v>
      </c>
      <c r="U129" s="5">
        <v>57</v>
      </c>
      <c r="V129" s="5"/>
      <c r="W129" s="5"/>
      <c r="X129" s="5"/>
      <c r="Y129" s="5"/>
    </row>
    <row r="130" spans="1:25">
      <c r="A130" s="3" t="s">
        <v>123</v>
      </c>
      <c r="B130" s="3" t="s">
        <v>55</v>
      </c>
      <c r="C130" s="3" t="s">
        <v>87</v>
      </c>
      <c r="L130" s="4">
        <v>57.249070631970255</v>
      </c>
      <c r="M130" s="5">
        <v>151</v>
      </c>
      <c r="N130" s="5">
        <v>1038</v>
      </c>
      <c r="O130" s="5">
        <v>938</v>
      </c>
      <c r="P130" s="5">
        <v>307</v>
      </c>
      <c r="Q130" s="5">
        <v>141</v>
      </c>
      <c r="R130" s="5">
        <v>324</v>
      </c>
      <c r="S130" s="5"/>
      <c r="T130" s="5">
        <v>4</v>
      </c>
      <c r="U130" s="5">
        <v>15</v>
      </c>
      <c r="V130" s="5"/>
      <c r="W130" s="5"/>
      <c r="X130" s="5"/>
      <c r="Y130" s="5"/>
    </row>
    <row r="131" spans="1:25">
      <c r="A131" s="3" t="s">
        <v>123</v>
      </c>
      <c r="B131" s="3" t="s">
        <v>55</v>
      </c>
      <c r="C131" s="3" t="s">
        <v>88</v>
      </c>
      <c r="L131" s="4">
        <v>62.051282051282051</v>
      </c>
      <c r="M131" s="5">
        <v>599</v>
      </c>
      <c r="N131" s="5">
        <v>3491</v>
      </c>
      <c r="O131" s="5">
        <v>1354</v>
      </c>
      <c r="P131" s="5">
        <v>976</v>
      </c>
      <c r="Q131" s="5">
        <v>350</v>
      </c>
      <c r="R131" s="5">
        <v>310</v>
      </c>
      <c r="S131" s="5"/>
      <c r="T131" s="5">
        <v>24</v>
      </c>
      <c r="U131" s="5">
        <v>79</v>
      </c>
      <c r="V131" s="5"/>
      <c r="W131" s="5"/>
      <c r="X131" s="5"/>
      <c r="Y131" s="5"/>
    </row>
    <row r="132" spans="1:25">
      <c r="A132" s="3" t="s">
        <v>123</v>
      </c>
      <c r="B132" s="3" t="s">
        <v>55</v>
      </c>
      <c r="C132" s="3" t="s">
        <v>65</v>
      </c>
      <c r="L132" s="4">
        <v>73.055028462998109</v>
      </c>
      <c r="M132" s="5">
        <v>188</v>
      </c>
      <c r="N132" s="5">
        <v>2479</v>
      </c>
      <c r="O132" s="5">
        <v>2025</v>
      </c>
      <c r="P132" s="5">
        <v>738</v>
      </c>
      <c r="Q132" s="5">
        <v>1618</v>
      </c>
      <c r="R132" s="5">
        <v>257</v>
      </c>
      <c r="S132" s="5"/>
      <c r="T132" s="5">
        <v>226</v>
      </c>
      <c r="U132" s="5">
        <v>50</v>
      </c>
      <c r="V132" s="5"/>
      <c r="W132" s="5"/>
      <c r="X132" s="5"/>
      <c r="Y132" s="5"/>
    </row>
    <row r="133" spans="1:25">
      <c r="A133" s="3" t="s">
        <v>123</v>
      </c>
      <c r="B133" s="3" t="s">
        <v>55</v>
      </c>
      <c r="C133" s="3" t="s">
        <v>66</v>
      </c>
      <c r="L133" s="4">
        <v>60.856720827178734</v>
      </c>
      <c r="M133" s="5">
        <v>328</v>
      </c>
      <c r="N133" s="5">
        <v>3791</v>
      </c>
      <c r="O133" s="5">
        <v>1849</v>
      </c>
      <c r="P133" s="5">
        <v>498</v>
      </c>
      <c r="Q133" s="5">
        <v>1112</v>
      </c>
      <c r="R133" s="5">
        <v>378</v>
      </c>
      <c r="S133" s="5"/>
      <c r="T133" s="5">
        <v>26</v>
      </c>
      <c r="U133" s="5">
        <v>170</v>
      </c>
      <c r="V133" s="5"/>
      <c r="W133" s="5"/>
      <c r="X133" s="5"/>
      <c r="Y133" s="5"/>
    </row>
    <row r="134" spans="1:25">
      <c r="A134" s="3" t="s">
        <v>123</v>
      </c>
      <c r="B134" s="3" t="s">
        <v>55</v>
      </c>
      <c r="C134" s="3" t="s">
        <v>67</v>
      </c>
      <c r="L134" s="4">
        <v>74.074074074074076</v>
      </c>
      <c r="M134" s="5">
        <v>123</v>
      </c>
      <c r="N134" s="5">
        <v>1919</v>
      </c>
      <c r="O134" s="5">
        <v>693</v>
      </c>
      <c r="P134" s="5">
        <v>278</v>
      </c>
      <c r="Q134" s="5">
        <v>107</v>
      </c>
      <c r="R134" s="5">
        <v>52</v>
      </c>
      <c r="S134" s="5"/>
      <c r="T134" s="5">
        <v>45</v>
      </c>
      <c r="U134" s="5">
        <v>10</v>
      </c>
      <c r="V134" s="5"/>
      <c r="W134" s="5"/>
      <c r="X134" s="5"/>
      <c r="Y134" s="5"/>
    </row>
    <row r="135" spans="1:25">
      <c r="A135" s="3" t="s">
        <v>123</v>
      </c>
      <c r="B135" s="3" t="s">
        <v>55</v>
      </c>
      <c r="C135" s="3" t="s">
        <v>68</v>
      </c>
      <c r="L135" s="4">
        <v>58.461538461538467</v>
      </c>
      <c r="M135" s="5">
        <v>579</v>
      </c>
      <c r="N135" s="5">
        <v>5464</v>
      </c>
      <c r="O135" s="5">
        <v>7811</v>
      </c>
      <c r="P135" s="5">
        <v>2586</v>
      </c>
      <c r="Q135" s="5">
        <v>1525</v>
      </c>
      <c r="R135" s="5">
        <v>1195</v>
      </c>
      <c r="S135" s="5"/>
      <c r="T135" s="5">
        <v>79</v>
      </c>
      <c r="U135" s="5">
        <v>96</v>
      </c>
      <c r="V135" s="5"/>
      <c r="W135" s="5"/>
      <c r="X135" s="5"/>
      <c r="Y135" s="5"/>
    </row>
    <row r="136" spans="1:25">
      <c r="A136" s="3" t="s">
        <v>123</v>
      </c>
      <c r="B136" s="3" t="s">
        <v>55</v>
      </c>
      <c r="C136" s="3" t="s">
        <v>69</v>
      </c>
      <c r="L136" s="4">
        <v>63.931623931623925</v>
      </c>
      <c r="M136" s="5">
        <v>261</v>
      </c>
      <c r="N136" s="5">
        <v>2879</v>
      </c>
      <c r="O136" s="5">
        <v>2191</v>
      </c>
      <c r="P136" s="5">
        <v>894</v>
      </c>
      <c r="Q136" s="5">
        <v>463</v>
      </c>
      <c r="R136" s="5">
        <v>238</v>
      </c>
      <c r="S136" s="5"/>
      <c r="T136" s="5">
        <v>106</v>
      </c>
      <c r="U136" s="5">
        <v>213</v>
      </c>
      <c r="V136" s="5"/>
      <c r="W136" s="5"/>
      <c r="X136" s="5"/>
      <c r="Y136" s="5"/>
    </row>
    <row r="137" spans="1:25">
      <c r="A137" s="3" t="s">
        <v>123</v>
      </c>
      <c r="B137" s="3" t="s">
        <v>55</v>
      </c>
      <c r="C137" s="3" t="s">
        <v>89</v>
      </c>
      <c r="L137" s="4">
        <v>75.8</v>
      </c>
      <c r="M137" s="5">
        <v>165</v>
      </c>
      <c r="N137" s="5">
        <v>2936</v>
      </c>
      <c r="O137" s="5">
        <v>1955</v>
      </c>
      <c r="P137" s="5">
        <v>1742</v>
      </c>
      <c r="Q137" s="5">
        <v>201</v>
      </c>
      <c r="R137" s="5">
        <v>181</v>
      </c>
      <c r="S137" s="5"/>
      <c r="T137" s="5">
        <v>17</v>
      </c>
      <c r="U137" s="5">
        <v>91</v>
      </c>
      <c r="V137" s="5"/>
      <c r="W137" s="5"/>
      <c r="X137" s="5"/>
      <c r="Y137" s="5"/>
    </row>
    <row r="138" spans="1:25">
      <c r="A138" s="3" t="s">
        <v>123</v>
      </c>
      <c r="B138" s="3" t="s">
        <v>55</v>
      </c>
      <c r="C138" s="3" t="s">
        <v>70</v>
      </c>
      <c r="L138" s="4">
        <v>62.698412698412696</v>
      </c>
      <c r="M138" s="5">
        <v>157</v>
      </c>
      <c r="N138" s="5">
        <v>754</v>
      </c>
      <c r="O138" s="5">
        <v>376</v>
      </c>
      <c r="P138" s="5">
        <v>103</v>
      </c>
      <c r="Q138" s="5">
        <v>119</v>
      </c>
      <c r="R138" s="5">
        <v>36</v>
      </c>
      <c r="S138" s="5"/>
      <c r="T138" s="5">
        <v>19</v>
      </c>
      <c r="U138" s="5">
        <v>0</v>
      </c>
      <c r="V138" s="5"/>
      <c r="W138" s="5"/>
      <c r="X138" s="5"/>
      <c r="Y138" s="5"/>
    </row>
    <row r="139" spans="1:25">
      <c r="A139" s="3" t="s">
        <v>123</v>
      </c>
      <c r="B139" s="3" t="s">
        <v>55</v>
      </c>
      <c r="C139" s="3" t="s">
        <v>90</v>
      </c>
      <c r="L139" s="4">
        <v>66.956521739130437</v>
      </c>
      <c r="M139" s="5">
        <v>150</v>
      </c>
      <c r="N139" s="5">
        <v>1060</v>
      </c>
      <c r="O139" s="5">
        <v>82</v>
      </c>
      <c r="P139" s="5">
        <v>100</v>
      </c>
      <c r="Q139" s="5">
        <v>47</v>
      </c>
      <c r="R139" s="5">
        <v>41</v>
      </c>
      <c r="S139" s="5"/>
      <c r="T139" s="5">
        <v>3</v>
      </c>
      <c r="U139" s="5">
        <v>7</v>
      </c>
      <c r="V139" s="5"/>
      <c r="W139" s="5"/>
      <c r="X139" s="5"/>
      <c r="Y139" s="5"/>
    </row>
    <row r="140" spans="1:25">
      <c r="A140" s="3" t="s">
        <v>123</v>
      </c>
      <c r="B140" s="3" t="s">
        <v>55</v>
      </c>
      <c r="C140" s="3" t="s">
        <v>71</v>
      </c>
      <c r="L140" s="4">
        <v>53.820598006644516</v>
      </c>
      <c r="M140" s="5">
        <v>234</v>
      </c>
      <c r="N140" s="5">
        <v>1226</v>
      </c>
      <c r="O140" s="5">
        <v>807</v>
      </c>
      <c r="P140" s="5">
        <v>271</v>
      </c>
      <c r="Q140" s="5">
        <v>272</v>
      </c>
      <c r="R140" s="5">
        <v>81</v>
      </c>
      <c r="S140" s="5"/>
      <c r="T140" s="5">
        <v>14</v>
      </c>
      <c r="U140" s="5">
        <v>162</v>
      </c>
      <c r="V140" s="5"/>
      <c r="W140" s="5"/>
      <c r="X140" s="5"/>
      <c r="Y140" s="5"/>
    </row>
    <row r="141" spans="1:25">
      <c r="A141" s="3" t="s">
        <v>123</v>
      </c>
      <c r="B141" s="3" t="s">
        <v>55</v>
      </c>
      <c r="C141" s="3" t="s">
        <v>72</v>
      </c>
      <c r="L141" s="4">
        <v>59.824902723735406</v>
      </c>
      <c r="M141" s="5">
        <v>282</v>
      </c>
      <c r="N141" s="5">
        <v>3338</v>
      </c>
      <c r="O141" s="5">
        <v>2033</v>
      </c>
      <c r="P141" s="5">
        <v>4499</v>
      </c>
      <c r="Q141" s="5">
        <v>1067</v>
      </c>
      <c r="R141" s="5">
        <v>530</v>
      </c>
      <c r="S141" s="5"/>
      <c r="T141" s="5">
        <v>173</v>
      </c>
      <c r="U141" s="5">
        <v>162</v>
      </c>
      <c r="V141" s="5"/>
      <c r="W141" s="5"/>
      <c r="X141" s="5"/>
      <c r="Y141" s="5"/>
    </row>
    <row r="142" spans="1:25">
      <c r="A142" s="3" t="s">
        <v>123</v>
      </c>
      <c r="B142" s="3" t="s">
        <v>55</v>
      </c>
      <c r="C142" s="3" t="s">
        <v>91</v>
      </c>
      <c r="L142" s="4">
        <v>61.06194690265486</v>
      </c>
      <c r="M142" s="5">
        <v>67</v>
      </c>
      <c r="N142" s="5">
        <v>444</v>
      </c>
      <c r="O142" s="5">
        <v>530</v>
      </c>
      <c r="P142" s="5">
        <v>112</v>
      </c>
      <c r="Q142" s="5">
        <v>87</v>
      </c>
      <c r="R142" s="5">
        <v>34</v>
      </c>
      <c r="S142" s="5"/>
      <c r="T142" s="5">
        <v>2</v>
      </c>
      <c r="U142" s="5">
        <v>106</v>
      </c>
      <c r="V142" s="5"/>
      <c r="W142" s="5"/>
      <c r="X142" s="5"/>
      <c r="Y142" s="5"/>
    </row>
    <row r="143" spans="1:25">
      <c r="A143" s="3" t="s">
        <v>123</v>
      </c>
      <c r="B143" s="3" t="s">
        <v>55</v>
      </c>
      <c r="C143" s="3" t="s">
        <v>73</v>
      </c>
      <c r="L143" s="4">
        <v>57.608695652173914</v>
      </c>
      <c r="M143" s="5">
        <v>116</v>
      </c>
      <c r="N143" s="5">
        <v>1934</v>
      </c>
      <c r="O143" s="5">
        <v>476</v>
      </c>
      <c r="P143" s="5">
        <v>167</v>
      </c>
      <c r="Q143" s="5">
        <v>196</v>
      </c>
      <c r="R143" s="5">
        <v>129</v>
      </c>
      <c r="S143" s="5"/>
      <c r="T143" s="5">
        <v>24</v>
      </c>
      <c r="U143" s="5">
        <v>101</v>
      </c>
      <c r="V143" s="5"/>
      <c r="W143" s="5"/>
      <c r="X143" s="5"/>
      <c r="Y143" s="5"/>
    </row>
    <row r="144" spans="1:25">
      <c r="A144" s="3" t="s">
        <v>123</v>
      </c>
      <c r="B144" s="3" t="s">
        <v>55</v>
      </c>
      <c r="C144" s="3" t="s">
        <v>75</v>
      </c>
      <c r="L144" s="4">
        <v>65.454545454545453</v>
      </c>
      <c r="M144" s="5">
        <v>143</v>
      </c>
      <c r="N144" s="5">
        <v>854</v>
      </c>
      <c r="O144" s="5">
        <v>781</v>
      </c>
      <c r="P144" s="5">
        <v>120</v>
      </c>
      <c r="Q144" s="5">
        <v>78</v>
      </c>
      <c r="R144" s="5">
        <v>39</v>
      </c>
      <c r="S144" s="5"/>
      <c r="T144" s="5">
        <v>10</v>
      </c>
      <c r="U144" s="5">
        <v>8</v>
      </c>
      <c r="V144" s="5"/>
      <c r="W144" s="5"/>
      <c r="X144" s="5"/>
      <c r="Y144" s="5"/>
    </row>
    <row r="145" spans="1:31">
      <c r="A145" s="3" t="s">
        <v>123</v>
      </c>
      <c r="B145" s="3" t="s">
        <v>55</v>
      </c>
      <c r="C145" s="3" t="s">
        <v>92</v>
      </c>
      <c r="L145" s="4">
        <v>70.623145400593472</v>
      </c>
      <c r="M145" s="5">
        <v>567</v>
      </c>
      <c r="N145" s="5">
        <v>1467</v>
      </c>
      <c r="O145" s="5">
        <v>1730</v>
      </c>
      <c r="P145" s="5">
        <v>451</v>
      </c>
      <c r="Q145" s="5">
        <v>279</v>
      </c>
      <c r="R145" s="5">
        <v>161</v>
      </c>
      <c r="S145" s="5"/>
      <c r="T145" s="5">
        <v>17</v>
      </c>
      <c r="U145" s="5">
        <v>52</v>
      </c>
      <c r="V145" s="5"/>
      <c r="W145" s="5"/>
      <c r="X145" s="5"/>
      <c r="Y145" s="5"/>
    </row>
    <row r="146" spans="1:31">
      <c r="A146" s="3" t="s">
        <v>123</v>
      </c>
      <c r="B146" s="3" t="s">
        <v>55</v>
      </c>
      <c r="C146" s="3" t="s">
        <v>93</v>
      </c>
      <c r="L146" s="4">
        <v>73.846153846153854</v>
      </c>
      <c r="M146" s="5">
        <v>10</v>
      </c>
      <c r="N146" s="5">
        <v>532</v>
      </c>
      <c r="O146" s="5">
        <v>78</v>
      </c>
      <c r="P146" s="5">
        <v>171</v>
      </c>
      <c r="Q146" s="5">
        <v>121</v>
      </c>
      <c r="R146" s="5">
        <v>23</v>
      </c>
      <c r="S146" s="5"/>
      <c r="T146" s="5">
        <v>4</v>
      </c>
      <c r="U146" s="5">
        <v>2</v>
      </c>
      <c r="V146" s="5"/>
      <c r="W146" s="5"/>
      <c r="X146" s="5"/>
      <c r="Y146" s="5"/>
    </row>
    <row r="147" spans="1:31">
      <c r="A147" s="3" t="s">
        <v>123</v>
      </c>
      <c r="B147" s="3" t="s">
        <v>55</v>
      </c>
      <c r="C147" s="3" t="s">
        <v>94</v>
      </c>
      <c r="L147" s="4">
        <v>72.10526315789474</v>
      </c>
      <c r="M147" s="5">
        <v>108</v>
      </c>
      <c r="N147" s="5">
        <v>1280</v>
      </c>
      <c r="O147" s="5">
        <v>813</v>
      </c>
      <c r="P147" s="5">
        <v>90</v>
      </c>
      <c r="Q147" s="5">
        <v>165</v>
      </c>
      <c r="R147" s="5">
        <v>14</v>
      </c>
      <c r="S147" s="5"/>
      <c r="T147" s="5">
        <v>5</v>
      </c>
      <c r="U147" s="5">
        <v>338</v>
      </c>
      <c r="V147" s="5"/>
      <c r="W147" s="5"/>
      <c r="X147" s="5"/>
      <c r="Y147" s="5"/>
    </row>
    <row r="148" spans="1:31">
      <c r="A148" s="3" t="s">
        <v>123</v>
      </c>
      <c r="B148" s="3" t="s">
        <v>55</v>
      </c>
      <c r="C148" s="3" t="s">
        <v>95</v>
      </c>
      <c r="L148" s="4">
        <v>61.904761904761905</v>
      </c>
      <c r="M148" s="5">
        <v>107</v>
      </c>
      <c r="N148" s="5">
        <v>698</v>
      </c>
      <c r="O148" s="5">
        <v>81</v>
      </c>
      <c r="P148" s="5">
        <v>90</v>
      </c>
      <c r="Q148" s="5">
        <v>44</v>
      </c>
      <c r="R148" s="5">
        <v>8</v>
      </c>
      <c r="S148" s="5"/>
      <c r="T148" s="5">
        <v>0</v>
      </c>
      <c r="U148" s="5">
        <v>0</v>
      </c>
      <c r="V148" s="5"/>
      <c r="W148" s="5"/>
      <c r="X148" s="5"/>
      <c r="Y148" s="5"/>
    </row>
    <row r="149" spans="1:31">
      <c r="A149" s="3" t="s">
        <v>123</v>
      </c>
      <c r="B149" s="3" t="s">
        <v>55</v>
      </c>
      <c r="C149" s="3" t="s">
        <v>96</v>
      </c>
      <c r="L149" s="4">
        <v>42.990654205607477</v>
      </c>
      <c r="M149" s="5">
        <v>69</v>
      </c>
      <c r="N149" s="5">
        <v>498</v>
      </c>
      <c r="O149" s="5">
        <v>177</v>
      </c>
      <c r="P149" s="5">
        <v>33</v>
      </c>
      <c r="Q149" s="5">
        <v>104</v>
      </c>
      <c r="R149" s="5">
        <v>0</v>
      </c>
      <c r="S149" s="5"/>
      <c r="T149" s="5">
        <v>18</v>
      </c>
      <c r="U149" s="5">
        <v>2</v>
      </c>
      <c r="V149" s="5"/>
      <c r="W149" s="5"/>
      <c r="X149" s="5"/>
      <c r="Y149" s="5"/>
    </row>
    <row r="150" spans="1:31">
      <c r="A150" s="3" t="s">
        <v>123</v>
      </c>
      <c r="B150" s="3" t="s">
        <v>55</v>
      </c>
      <c r="C150" s="3" t="s">
        <v>97</v>
      </c>
      <c r="L150" s="4">
        <v>54.320987654320987</v>
      </c>
      <c r="M150" s="5">
        <v>54</v>
      </c>
      <c r="N150" s="5">
        <v>457</v>
      </c>
      <c r="O150" s="5">
        <v>237</v>
      </c>
      <c r="P150" s="5">
        <v>34</v>
      </c>
      <c r="Q150" s="5">
        <v>20</v>
      </c>
      <c r="R150" s="5">
        <v>84</v>
      </c>
      <c r="S150" s="5"/>
      <c r="T150" s="5">
        <v>31</v>
      </c>
      <c r="U150" s="5">
        <v>7</v>
      </c>
      <c r="V150" s="5"/>
      <c r="W150" s="5"/>
      <c r="X150" s="5"/>
      <c r="Y150" s="5"/>
    </row>
    <row r="151" spans="1:31">
      <c r="A151" s="3" t="s">
        <v>123</v>
      </c>
      <c r="B151" s="3" t="s">
        <v>55</v>
      </c>
      <c r="C151" s="3" t="s">
        <v>55</v>
      </c>
      <c r="L151" s="4">
        <v>54.598825831702548</v>
      </c>
      <c r="M151" s="5">
        <v>2151</v>
      </c>
      <c r="N151" s="5">
        <v>16868</v>
      </c>
      <c r="O151" s="5">
        <v>15049</v>
      </c>
      <c r="P151" s="5">
        <v>10771</v>
      </c>
      <c r="Q151" s="5">
        <v>6126</v>
      </c>
      <c r="R151" s="5">
        <v>3197</v>
      </c>
      <c r="S151" s="5"/>
      <c r="T151" s="5">
        <v>257</v>
      </c>
      <c r="U151" s="5">
        <v>234</v>
      </c>
      <c r="V151" s="5"/>
      <c r="W151" s="5"/>
      <c r="X151" s="5"/>
      <c r="Y151" s="5"/>
    </row>
    <row r="152" spans="1:31">
      <c r="A152" s="3" t="s">
        <v>123</v>
      </c>
      <c r="B152" s="3" t="s">
        <v>55</v>
      </c>
      <c r="C152" s="3" t="s">
        <v>98</v>
      </c>
      <c r="L152" s="4">
        <v>59.259259259259252</v>
      </c>
      <c r="M152" s="5">
        <v>221</v>
      </c>
      <c r="N152" s="5">
        <v>1054</v>
      </c>
      <c r="O152" s="5">
        <v>186</v>
      </c>
      <c r="P152" s="5">
        <v>207</v>
      </c>
      <c r="Q152" s="5">
        <v>52</v>
      </c>
      <c r="R152" s="5">
        <v>147</v>
      </c>
      <c r="S152" s="5"/>
      <c r="T152" s="5">
        <v>4</v>
      </c>
      <c r="U152" s="5">
        <v>58</v>
      </c>
      <c r="V152" s="5"/>
      <c r="W152" s="5"/>
      <c r="X152" s="5"/>
      <c r="Y152" s="5"/>
    </row>
    <row r="153" spans="1:31">
      <c r="A153" s="3" t="s">
        <v>123</v>
      </c>
      <c r="B153" s="3" t="s">
        <v>55</v>
      </c>
      <c r="C153" s="3" t="s">
        <v>99</v>
      </c>
      <c r="L153" s="4">
        <v>60.975609756097562</v>
      </c>
      <c r="M153" s="5">
        <v>30</v>
      </c>
      <c r="N153" s="5">
        <v>219</v>
      </c>
      <c r="O153" s="5">
        <v>111</v>
      </c>
      <c r="P153" s="5">
        <v>67</v>
      </c>
      <c r="Q153" s="5">
        <v>22</v>
      </c>
      <c r="R153" s="5">
        <v>75</v>
      </c>
      <c r="S153" s="5"/>
      <c r="T153" s="5">
        <v>0</v>
      </c>
      <c r="U153" s="5">
        <v>1</v>
      </c>
      <c r="V153" s="5"/>
      <c r="W153" s="5"/>
      <c r="X153" s="5"/>
      <c r="Y153" s="5"/>
    </row>
    <row r="154" spans="1:31">
      <c r="A154" s="3" t="s">
        <v>123</v>
      </c>
      <c r="B154" s="3" t="s">
        <v>55</v>
      </c>
      <c r="C154" s="3" t="s">
        <v>76</v>
      </c>
      <c r="L154" s="4">
        <v>80.991735537190081</v>
      </c>
      <c r="M154" s="5">
        <v>29</v>
      </c>
      <c r="N154" s="5">
        <v>924</v>
      </c>
      <c r="O154" s="5">
        <v>438</v>
      </c>
      <c r="P154" s="5">
        <v>207</v>
      </c>
      <c r="Q154" s="5">
        <v>224</v>
      </c>
      <c r="R154" s="5">
        <v>43</v>
      </c>
      <c r="S154" s="5"/>
      <c r="T154" s="5">
        <v>6</v>
      </c>
      <c r="U154" s="5">
        <v>9</v>
      </c>
      <c r="V154" s="5"/>
      <c r="W154" s="5"/>
      <c r="X154" s="5"/>
      <c r="Y154" s="5"/>
    </row>
    <row r="155" spans="1:31">
      <c r="A155" s="3" t="s">
        <v>123</v>
      </c>
      <c r="B155" s="3" t="s">
        <v>55</v>
      </c>
      <c r="C155" s="3" t="s">
        <v>100</v>
      </c>
      <c r="L155" s="4">
        <v>52.920353982300881</v>
      </c>
      <c r="M155" s="5">
        <v>114</v>
      </c>
      <c r="N155" s="5">
        <v>2990</v>
      </c>
      <c r="O155" s="5">
        <v>1074</v>
      </c>
      <c r="P155" s="5">
        <v>634</v>
      </c>
      <c r="Q155" s="5">
        <v>686</v>
      </c>
      <c r="R155" s="5">
        <v>272</v>
      </c>
      <c r="S155" s="5"/>
      <c r="T155" s="5">
        <v>11</v>
      </c>
      <c r="U155" s="5">
        <v>23</v>
      </c>
      <c r="V155" s="5"/>
      <c r="W155" s="5"/>
      <c r="X155" s="5"/>
      <c r="Y155" s="5"/>
    </row>
    <row r="156" spans="1:31">
      <c r="A156" s="3" t="s">
        <v>123</v>
      </c>
      <c r="B156" s="3" t="s">
        <v>55</v>
      </c>
      <c r="C156" s="3" t="s">
        <v>101</v>
      </c>
      <c r="L156" s="4">
        <v>78.84615384615384</v>
      </c>
      <c r="M156" s="5">
        <v>2</v>
      </c>
      <c r="N156" s="5">
        <v>407</v>
      </c>
      <c r="O156" s="5">
        <v>134</v>
      </c>
      <c r="P156" s="5">
        <v>185</v>
      </c>
      <c r="Q156" s="5">
        <v>55</v>
      </c>
      <c r="R156" s="5">
        <v>4</v>
      </c>
      <c r="S156" s="5"/>
      <c r="T156" s="5">
        <v>0</v>
      </c>
      <c r="U156" s="5">
        <v>3</v>
      </c>
      <c r="V156" s="5"/>
      <c r="W156" s="5"/>
      <c r="X156" s="5"/>
      <c r="Y156" s="5"/>
    </row>
    <row r="157" spans="1:31">
      <c r="A157" s="3" t="s">
        <v>123</v>
      </c>
      <c r="B157" s="3" t="s">
        <v>55</v>
      </c>
      <c r="C157" s="3" t="s">
        <v>77</v>
      </c>
      <c r="L157" s="4">
        <v>54.427645788336932</v>
      </c>
      <c r="M157" s="5">
        <v>267</v>
      </c>
      <c r="N157" s="5">
        <v>1835</v>
      </c>
      <c r="O157" s="5">
        <v>1412</v>
      </c>
      <c r="P157" s="5">
        <v>525</v>
      </c>
      <c r="Q157" s="5">
        <v>370</v>
      </c>
      <c r="R157" s="5">
        <v>98</v>
      </c>
      <c r="S157" s="5"/>
      <c r="T157" s="5">
        <v>28</v>
      </c>
      <c r="U157" s="5">
        <v>312</v>
      </c>
      <c r="V157" s="5"/>
      <c r="W157" s="5"/>
      <c r="X157" s="5"/>
      <c r="Y157" s="5"/>
    </row>
    <row r="158" spans="1:31" s="6" customFormat="1">
      <c r="A158" s="6" t="s">
        <v>123</v>
      </c>
      <c r="B158" s="6" t="s">
        <v>55</v>
      </c>
      <c r="C158" s="6" t="s">
        <v>55</v>
      </c>
      <c r="D158" s="6">
        <v>19046</v>
      </c>
      <c r="E158" s="6">
        <v>11269</v>
      </c>
      <c r="F158" s="6">
        <v>60</v>
      </c>
      <c r="G158" s="6">
        <v>12</v>
      </c>
      <c r="H158" s="6">
        <v>11197</v>
      </c>
      <c r="I158" s="6">
        <v>235137</v>
      </c>
      <c r="J158" s="6">
        <v>224101</v>
      </c>
      <c r="K158" s="6">
        <v>11036</v>
      </c>
      <c r="L158" s="7">
        <v>60.086107319122128</v>
      </c>
      <c r="M158" s="8">
        <v>9126</v>
      </c>
      <c r="N158" s="8">
        <v>87415</v>
      </c>
      <c r="O158" s="8">
        <v>61340</v>
      </c>
      <c r="P158" s="8">
        <v>31713</v>
      </c>
      <c r="Q158" s="8">
        <v>20826</v>
      </c>
      <c r="R158" s="8">
        <v>9356</v>
      </c>
      <c r="S158" s="11"/>
      <c r="T158" s="8">
        <v>1619</v>
      </c>
      <c r="U158" s="8">
        <v>2706</v>
      </c>
      <c r="V158" s="8"/>
      <c r="W158" s="8"/>
      <c r="X158" s="11">
        <v>21</v>
      </c>
      <c r="Y158" s="11"/>
      <c r="Z158" s="6">
        <v>9</v>
      </c>
      <c r="AA158" s="6">
        <v>6</v>
      </c>
      <c r="AB158" s="6">
        <v>3</v>
      </c>
      <c r="AC158" s="6">
        <v>2</v>
      </c>
      <c r="AD158" s="6">
        <v>1</v>
      </c>
    </row>
    <row r="159" spans="1:31" s="6" customFormat="1">
      <c r="A159" s="6" t="s">
        <v>124</v>
      </c>
      <c r="B159" s="6" t="s">
        <v>13</v>
      </c>
      <c r="C159" s="6" t="s">
        <v>13</v>
      </c>
      <c r="D159" s="6">
        <f>D101</f>
        <v>26759</v>
      </c>
      <c r="E159" s="6">
        <f t="shared" ref="E159:H159" si="10">E101</f>
        <v>12072</v>
      </c>
      <c r="F159" s="6">
        <f t="shared" si="10"/>
        <v>76</v>
      </c>
      <c r="G159" s="6">
        <f t="shared" si="10"/>
        <v>8</v>
      </c>
      <c r="H159" s="6">
        <f t="shared" si="10"/>
        <v>11988</v>
      </c>
      <c r="L159" s="10">
        <f t="shared" ref="L159" si="11">L101</f>
        <v>46.186329832953398</v>
      </c>
      <c r="M159" s="13">
        <f>M101/$J101*$H101</f>
        <v>1131.741135763499</v>
      </c>
      <c r="N159" s="13">
        <f>N101/$J101*$H101</f>
        <v>2723.4704221932197</v>
      </c>
      <c r="O159" s="13">
        <f t="shared" ref="O159:S159" si="12">O101/$J101*$H101</f>
        <v>1483.0087838042916</v>
      </c>
      <c r="P159" s="13">
        <f t="shared" si="12"/>
        <v>2818.4735120041278</v>
      </c>
      <c r="Q159" s="13">
        <f t="shared" si="12"/>
        <v>1992.954514826843</v>
      </c>
      <c r="R159" s="13">
        <f t="shared" si="12"/>
        <v>593.05069353810666</v>
      </c>
      <c r="S159" s="13">
        <f t="shared" si="12"/>
        <v>1185.3009014477798</v>
      </c>
      <c r="T159" s="13">
        <f t="shared" ref="T159" si="13">T101/$J101*$H101</f>
        <v>60.00003642213251</v>
      </c>
      <c r="U159" s="13"/>
      <c r="V159" s="8"/>
      <c r="W159" s="8"/>
      <c r="X159" s="6">
        <f t="shared" ref="X159:AE159" si="14">X101</f>
        <v>29</v>
      </c>
      <c r="Y159" s="6">
        <f t="shared" si="14"/>
        <v>3</v>
      </c>
      <c r="Z159" s="6">
        <f t="shared" si="14"/>
        <v>6</v>
      </c>
      <c r="AA159" s="6">
        <f t="shared" si="14"/>
        <v>3</v>
      </c>
      <c r="AB159" s="6">
        <f t="shared" si="14"/>
        <v>8</v>
      </c>
      <c r="AC159" s="6">
        <f t="shared" si="14"/>
        <v>5</v>
      </c>
      <c r="AD159" s="6">
        <f t="shared" si="14"/>
        <v>1</v>
      </c>
      <c r="AE159" s="6">
        <f t="shared" si="14"/>
        <v>3</v>
      </c>
    </row>
    <row r="160" spans="1:31" s="6" customFormat="1">
      <c r="A160" s="6" t="s">
        <v>124</v>
      </c>
      <c r="B160" s="6" t="s">
        <v>41</v>
      </c>
      <c r="C160" s="6" t="s">
        <v>41</v>
      </c>
      <c r="D160" s="6">
        <f>D121</f>
        <v>7757</v>
      </c>
      <c r="E160" s="6">
        <f t="shared" ref="E160:H160" si="15">E121</f>
        <v>3950</v>
      </c>
      <c r="F160" s="6">
        <f t="shared" si="15"/>
        <v>32</v>
      </c>
      <c r="G160" s="6">
        <f t="shared" si="15"/>
        <v>1</v>
      </c>
      <c r="H160" s="6">
        <f t="shared" si="15"/>
        <v>3917</v>
      </c>
      <c r="L160" s="10">
        <f t="shared" ref="L160" si="16">L121</f>
        <v>51.488977697563485</v>
      </c>
      <c r="M160" s="13"/>
      <c r="N160" s="13">
        <f>N121/$J121*$H121</f>
        <v>1070.6652438542408</v>
      </c>
      <c r="O160" s="13">
        <f t="shared" ref="O160:R160" si="17">O121/$J121*$H121</f>
        <v>651.95607725344507</v>
      </c>
      <c r="P160" s="13">
        <f t="shared" si="17"/>
        <v>968.6971253919321</v>
      </c>
      <c r="Q160" s="13">
        <f t="shared" si="17"/>
        <v>936.29025373488264</v>
      </c>
      <c r="R160" s="13">
        <f t="shared" si="17"/>
        <v>289.39129976549947</v>
      </c>
      <c r="S160" s="11"/>
      <c r="T160" s="13"/>
      <c r="U160" s="13"/>
      <c r="V160" s="8"/>
      <c r="W160" s="8"/>
      <c r="X160" s="6">
        <f t="shared" ref="X160:AE160" si="18">X121</f>
        <v>10</v>
      </c>
      <c r="Y160" s="6">
        <f t="shared" si="18"/>
        <v>0</v>
      </c>
      <c r="Z160" s="6">
        <f t="shared" si="18"/>
        <v>3</v>
      </c>
      <c r="AA160" s="6">
        <f t="shared" si="18"/>
        <v>2</v>
      </c>
      <c r="AB160" s="6">
        <f t="shared" si="18"/>
        <v>3</v>
      </c>
      <c r="AC160" s="6">
        <f t="shared" si="18"/>
        <v>2</v>
      </c>
      <c r="AD160" s="6">
        <f t="shared" si="18"/>
        <v>0</v>
      </c>
      <c r="AE160" s="6">
        <f t="shared" si="18"/>
        <v>0</v>
      </c>
    </row>
    <row r="161" spans="1:31" s="6" customFormat="1">
      <c r="A161" s="6" t="s">
        <v>124</v>
      </c>
      <c r="B161" s="9" t="s">
        <v>55</v>
      </c>
      <c r="C161" s="9" t="s">
        <v>55</v>
      </c>
      <c r="D161" s="6">
        <f>D158</f>
        <v>19046</v>
      </c>
      <c r="E161" s="6">
        <f t="shared" ref="E161:H161" si="19">E158</f>
        <v>11269</v>
      </c>
      <c r="F161" s="6">
        <f t="shared" si="19"/>
        <v>60</v>
      </c>
      <c r="G161" s="6">
        <f t="shared" si="19"/>
        <v>12</v>
      </c>
      <c r="H161" s="6">
        <f t="shared" si="19"/>
        <v>11197</v>
      </c>
      <c r="L161" s="10">
        <f t="shared" ref="L161" si="20">L158</f>
        <v>60.086107319122128</v>
      </c>
      <c r="M161" s="13">
        <f>M158/$J158*$H158</f>
        <v>455.97218218571089</v>
      </c>
      <c r="N161" s="13">
        <f>N158/$J158*$H158</f>
        <v>4367.6099392684546</v>
      </c>
      <c r="O161" s="13">
        <f t="shared" ref="O161:R161" si="21">O158/$J158*$H158</f>
        <v>3064.796587253069</v>
      </c>
      <c r="P161" s="13">
        <f t="shared" si="21"/>
        <v>1584.5108277071499</v>
      </c>
      <c r="Q161" s="13">
        <f t="shared" si="21"/>
        <v>1040.5519029366224</v>
      </c>
      <c r="R161" s="13">
        <f t="shared" si="21"/>
        <v>467.46392028594249</v>
      </c>
      <c r="S161" s="11"/>
      <c r="T161" s="13">
        <f t="shared" ref="T161:U161" si="22">T158/$J158*$H158</f>
        <v>80.891843409891081</v>
      </c>
      <c r="U161" s="13">
        <f t="shared" si="22"/>
        <v>135.20279695315952</v>
      </c>
      <c r="V161" s="8"/>
      <c r="W161" s="8"/>
      <c r="X161" s="6">
        <f t="shared" ref="X161:AE161" si="23">X158</f>
        <v>21</v>
      </c>
      <c r="Y161" s="6">
        <f t="shared" si="23"/>
        <v>0</v>
      </c>
      <c r="Z161" s="6">
        <f t="shared" si="23"/>
        <v>9</v>
      </c>
      <c r="AA161" s="6">
        <f t="shared" si="23"/>
        <v>6</v>
      </c>
      <c r="AB161" s="6">
        <f t="shared" si="23"/>
        <v>3</v>
      </c>
      <c r="AC161" s="6">
        <f t="shared" si="23"/>
        <v>2</v>
      </c>
      <c r="AD161" s="6">
        <f t="shared" si="23"/>
        <v>1</v>
      </c>
      <c r="AE161" s="6">
        <f t="shared" si="23"/>
        <v>0</v>
      </c>
    </row>
    <row r="162" spans="1:31" s="6" customFormat="1">
      <c r="A162" s="6" t="s">
        <v>124</v>
      </c>
      <c r="B162" s="6" t="s">
        <v>78</v>
      </c>
      <c r="C162" s="6" t="s">
        <v>78</v>
      </c>
      <c r="D162" s="6">
        <f>SUM(D159:D161)</f>
        <v>53562</v>
      </c>
      <c r="E162" s="6">
        <f t="shared" ref="E162:H162" si="24">SUM(E159:E161)</f>
        <v>27291</v>
      </c>
      <c r="F162" s="6">
        <f t="shared" si="24"/>
        <v>168</v>
      </c>
      <c r="G162" s="6">
        <f t="shared" si="24"/>
        <v>21</v>
      </c>
      <c r="H162" s="6">
        <f t="shared" si="24"/>
        <v>27102</v>
      </c>
      <c r="L162" s="10">
        <f>E162/D162*100</f>
        <v>50.952167581494344</v>
      </c>
      <c r="M162" s="14">
        <f t="shared" ref="M162" si="25">SUM(M159:M161)</f>
        <v>1587.7133179492098</v>
      </c>
      <c r="N162" s="14">
        <f t="shared" ref="N162" si="26">SUM(N159:N161)</f>
        <v>8161.7456053159149</v>
      </c>
      <c r="O162" s="14">
        <f t="shared" ref="O162" si="27">SUM(O159:O161)</f>
        <v>5199.7614483108064</v>
      </c>
      <c r="P162" s="14">
        <f t="shared" ref="P162" si="28">SUM(P159:P161)</f>
        <v>5371.6814651032091</v>
      </c>
      <c r="Q162" s="14">
        <f t="shared" ref="Q162" si="29">SUM(Q159:Q161)</f>
        <v>3969.7966714983481</v>
      </c>
      <c r="R162" s="14">
        <f t="shared" ref="R162" si="30">SUM(R159:R161)</f>
        <v>1349.9059135895486</v>
      </c>
      <c r="S162" s="14">
        <f t="shared" ref="S162" si="31">SUM(S159:S161)</f>
        <v>1185.3009014477798</v>
      </c>
      <c r="T162" s="14">
        <f t="shared" ref="T162" si="32">SUM(T159:T161)</f>
        <v>140.89187983202359</v>
      </c>
      <c r="U162" s="14">
        <f t="shared" ref="U162" si="33">SUM(U159:U161)</f>
        <v>135.20279695315952</v>
      </c>
      <c r="V162" s="10"/>
      <c r="W162" s="10"/>
      <c r="X162" s="6">
        <f t="shared" ref="X162:AE162" si="34">SUM(X159:X161)</f>
        <v>60</v>
      </c>
      <c r="Y162" s="6">
        <f t="shared" si="34"/>
        <v>3</v>
      </c>
      <c r="Z162" s="6">
        <f t="shared" si="34"/>
        <v>18</v>
      </c>
      <c r="AA162" s="6">
        <f t="shared" si="34"/>
        <v>11</v>
      </c>
      <c r="AB162" s="6">
        <f t="shared" si="34"/>
        <v>14</v>
      </c>
      <c r="AC162" s="6">
        <f t="shared" si="34"/>
        <v>9</v>
      </c>
      <c r="AD162" s="6">
        <f t="shared" si="34"/>
        <v>2</v>
      </c>
      <c r="AE162" s="6">
        <f t="shared" si="34"/>
        <v>3</v>
      </c>
    </row>
    <row r="163" spans="1:31">
      <c r="A163" s="3" t="s">
        <v>125</v>
      </c>
      <c r="B163" s="3" t="s">
        <v>13</v>
      </c>
      <c r="C163" s="3" t="s">
        <v>14</v>
      </c>
      <c r="L163" s="4">
        <v>40.016168148746964</v>
      </c>
      <c r="M163" s="5">
        <v>1051</v>
      </c>
      <c r="N163" s="5">
        <v>8516</v>
      </c>
      <c r="O163" s="5">
        <v>3639</v>
      </c>
      <c r="P163" s="5">
        <v>6517</v>
      </c>
      <c r="Q163" s="5">
        <v>5140</v>
      </c>
      <c r="R163" s="5"/>
      <c r="S163" s="5">
        <v>1774</v>
      </c>
      <c r="T163" s="5"/>
      <c r="U163" s="5"/>
      <c r="V163" s="5"/>
      <c r="W163" s="5"/>
    </row>
    <row r="164" spans="1:31">
      <c r="A164" s="3" t="s">
        <v>125</v>
      </c>
      <c r="B164" s="3" t="s">
        <v>13</v>
      </c>
      <c r="C164" s="3" t="s">
        <v>15</v>
      </c>
      <c r="L164" s="4">
        <v>50.473186119873816</v>
      </c>
      <c r="M164" s="5">
        <v>998</v>
      </c>
      <c r="N164" s="5">
        <v>2492</v>
      </c>
      <c r="O164" s="5">
        <v>2198</v>
      </c>
      <c r="P164" s="5">
        <v>1251</v>
      </c>
      <c r="Q164" s="5">
        <v>532</v>
      </c>
      <c r="R164" s="5"/>
      <c r="S164" s="5">
        <v>914</v>
      </c>
      <c r="T164" s="5"/>
      <c r="U164" s="5"/>
      <c r="V164" s="5"/>
      <c r="W164" s="5"/>
    </row>
    <row r="165" spans="1:31">
      <c r="A165" s="3" t="s">
        <v>125</v>
      </c>
      <c r="B165" s="3" t="s">
        <v>13</v>
      </c>
      <c r="C165" s="3" t="s">
        <v>16</v>
      </c>
      <c r="L165" s="4">
        <v>60.986547085201792</v>
      </c>
      <c r="M165" s="5">
        <v>795</v>
      </c>
      <c r="N165" s="5">
        <v>1264</v>
      </c>
      <c r="O165" s="5">
        <v>157</v>
      </c>
      <c r="P165" s="5">
        <v>376</v>
      </c>
      <c r="Q165" s="5">
        <v>719</v>
      </c>
      <c r="R165" s="5"/>
      <c r="S165" s="5">
        <v>273</v>
      </c>
      <c r="T165" s="5"/>
      <c r="U165" s="5"/>
      <c r="V165" s="5"/>
      <c r="W165" s="5"/>
    </row>
    <row r="166" spans="1:31">
      <c r="A166" s="3" t="s">
        <v>125</v>
      </c>
      <c r="B166" s="3" t="s">
        <v>13</v>
      </c>
      <c r="C166" s="3" t="s">
        <v>17</v>
      </c>
      <c r="L166" s="4">
        <v>50.370370370370367</v>
      </c>
      <c r="M166" s="5">
        <v>164</v>
      </c>
      <c r="N166" s="5">
        <v>1654</v>
      </c>
      <c r="O166" s="5">
        <v>238</v>
      </c>
      <c r="P166" s="5">
        <v>959</v>
      </c>
      <c r="Q166" s="5">
        <v>249</v>
      </c>
      <c r="R166" s="5"/>
      <c r="S166" s="5">
        <v>522</v>
      </c>
      <c r="T166" s="5"/>
      <c r="U166" s="5"/>
      <c r="V166" s="5"/>
      <c r="W166" s="5"/>
    </row>
    <row r="167" spans="1:31">
      <c r="A167" s="3" t="s">
        <v>125</v>
      </c>
      <c r="B167" s="3" t="s">
        <v>13</v>
      </c>
      <c r="C167" s="3" t="s">
        <v>18</v>
      </c>
      <c r="L167" s="4">
        <v>41.388888888888886</v>
      </c>
      <c r="M167" s="5">
        <v>276</v>
      </c>
      <c r="N167" s="5">
        <v>1715</v>
      </c>
      <c r="O167" s="5">
        <v>298</v>
      </c>
      <c r="P167" s="5">
        <v>1284</v>
      </c>
      <c r="Q167" s="5">
        <v>293</v>
      </c>
      <c r="R167" s="5"/>
      <c r="S167" s="5">
        <v>421</v>
      </c>
      <c r="T167" s="5"/>
      <c r="U167" s="5"/>
      <c r="V167" s="5"/>
      <c r="W167" s="5"/>
    </row>
    <row r="168" spans="1:31">
      <c r="A168" s="3" t="s">
        <v>125</v>
      </c>
      <c r="B168" s="3" t="s">
        <v>13</v>
      </c>
      <c r="C168" s="3" t="s">
        <v>19</v>
      </c>
      <c r="L168" s="4">
        <v>43.548387096774192</v>
      </c>
      <c r="M168" s="5">
        <v>268</v>
      </c>
      <c r="N168" s="5">
        <v>1381</v>
      </c>
      <c r="O168" s="5">
        <v>196</v>
      </c>
      <c r="P168" s="5">
        <v>821</v>
      </c>
      <c r="Q168" s="5">
        <v>417</v>
      </c>
      <c r="R168" s="5"/>
      <c r="S168" s="5">
        <v>200</v>
      </c>
      <c r="T168" s="5"/>
      <c r="U168" s="5"/>
      <c r="V168" s="5"/>
      <c r="W168" s="5"/>
    </row>
    <row r="169" spans="1:31">
      <c r="A169" s="3" t="s">
        <v>125</v>
      </c>
      <c r="B169" s="3" t="s">
        <v>13</v>
      </c>
      <c r="C169" s="3" t="s">
        <v>20</v>
      </c>
      <c r="L169" s="4">
        <v>43.070175438596493</v>
      </c>
      <c r="M169" s="5">
        <v>1798</v>
      </c>
      <c r="N169" s="5">
        <v>3440</v>
      </c>
      <c r="O169" s="5">
        <v>837</v>
      </c>
      <c r="P169" s="5">
        <v>3537</v>
      </c>
      <c r="Q169" s="5">
        <v>1968</v>
      </c>
      <c r="R169" s="5"/>
      <c r="S169" s="5">
        <v>1192</v>
      </c>
      <c r="T169" s="5"/>
      <c r="U169" s="5"/>
      <c r="V169" s="5"/>
      <c r="W169" s="5"/>
    </row>
    <row r="170" spans="1:31">
      <c r="A170" s="3" t="s">
        <v>125</v>
      </c>
      <c r="B170" s="3" t="s">
        <v>13</v>
      </c>
      <c r="C170" s="3" t="s">
        <v>21</v>
      </c>
      <c r="L170" s="4">
        <v>36.225352112676056</v>
      </c>
      <c r="M170" s="5">
        <v>2132</v>
      </c>
      <c r="N170" s="5">
        <v>3573</v>
      </c>
      <c r="O170" s="5">
        <v>2741</v>
      </c>
      <c r="P170" s="5">
        <v>5262</v>
      </c>
      <c r="Q170" s="5">
        <v>2288</v>
      </c>
      <c r="R170" s="5"/>
      <c r="S170" s="5">
        <v>1429</v>
      </c>
      <c r="T170" s="5"/>
      <c r="U170" s="5"/>
      <c r="V170" s="5"/>
      <c r="W170" s="5"/>
    </row>
    <row r="171" spans="1:31">
      <c r="A171" s="3" t="s">
        <v>125</v>
      </c>
      <c r="B171" s="3" t="s">
        <v>13</v>
      </c>
      <c r="C171" s="3" t="s">
        <v>22</v>
      </c>
      <c r="L171" s="4">
        <v>51.516610495907557</v>
      </c>
      <c r="M171" s="5">
        <v>2397</v>
      </c>
      <c r="N171" s="5">
        <v>5083</v>
      </c>
      <c r="O171" s="5">
        <v>4069</v>
      </c>
      <c r="P171" s="5">
        <v>9217</v>
      </c>
      <c r="Q171" s="5">
        <v>5130</v>
      </c>
      <c r="R171" s="5"/>
      <c r="S171" s="5">
        <v>2203</v>
      </c>
      <c r="T171" s="5"/>
      <c r="U171" s="5"/>
      <c r="V171" s="5"/>
      <c r="W171" s="5"/>
    </row>
    <row r="172" spans="1:31">
      <c r="A172" s="3" t="s">
        <v>125</v>
      </c>
      <c r="B172" s="3" t="s">
        <v>13</v>
      </c>
      <c r="C172" s="3" t="s">
        <v>23</v>
      </c>
      <c r="L172" s="4">
        <v>48.216482164821649</v>
      </c>
      <c r="M172" s="5">
        <v>873</v>
      </c>
      <c r="N172" s="5">
        <v>5986</v>
      </c>
      <c r="O172" s="5">
        <v>2216</v>
      </c>
      <c r="P172" s="5">
        <v>7759</v>
      </c>
      <c r="Q172" s="5">
        <v>2675</v>
      </c>
      <c r="R172" s="5"/>
      <c r="S172" s="5">
        <v>1634</v>
      </c>
      <c r="T172" s="5"/>
      <c r="U172" s="5"/>
      <c r="V172" s="5"/>
      <c r="W172" s="5"/>
    </row>
    <row r="173" spans="1:31">
      <c r="A173" s="3" t="s">
        <v>125</v>
      </c>
      <c r="B173" s="3" t="s">
        <v>13</v>
      </c>
      <c r="C173" s="3" t="s">
        <v>13</v>
      </c>
      <c r="L173" s="4">
        <v>43.689663291735343</v>
      </c>
      <c r="M173" s="5">
        <v>5620</v>
      </c>
      <c r="N173" s="5">
        <v>16954</v>
      </c>
      <c r="O173" s="5">
        <v>14071</v>
      </c>
      <c r="P173" s="5">
        <v>31599</v>
      </c>
      <c r="Q173" s="5">
        <v>15017</v>
      </c>
      <c r="R173" s="5"/>
      <c r="S173" s="5">
        <v>16779</v>
      </c>
      <c r="T173" s="5"/>
      <c r="U173" s="5"/>
      <c r="V173" s="5"/>
      <c r="W173" s="5"/>
    </row>
    <row r="174" spans="1:31">
      <c r="A174" s="3" t="s">
        <v>125</v>
      </c>
      <c r="B174" s="3" t="s">
        <v>13</v>
      </c>
      <c r="C174" s="3" t="s">
        <v>24</v>
      </c>
      <c r="L174" s="4">
        <v>49.168399168399169</v>
      </c>
      <c r="M174" s="5">
        <v>696</v>
      </c>
      <c r="N174" s="5">
        <v>3530</v>
      </c>
      <c r="O174" s="5">
        <v>1704</v>
      </c>
      <c r="P174" s="5">
        <v>2424</v>
      </c>
      <c r="Q174" s="5">
        <v>2715</v>
      </c>
      <c r="R174" s="5"/>
      <c r="S174" s="5">
        <v>1267</v>
      </c>
      <c r="T174" s="5"/>
      <c r="U174" s="5"/>
      <c r="V174" s="5"/>
      <c r="W174" s="5"/>
    </row>
    <row r="175" spans="1:31">
      <c r="A175" s="3" t="s">
        <v>125</v>
      </c>
      <c r="B175" s="3" t="s">
        <v>13</v>
      </c>
      <c r="C175" s="3" t="s">
        <v>25</v>
      </c>
      <c r="L175" s="4">
        <v>34</v>
      </c>
      <c r="M175" s="5">
        <v>176</v>
      </c>
      <c r="N175" s="5">
        <v>266</v>
      </c>
      <c r="O175" s="5">
        <v>345</v>
      </c>
      <c r="P175" s="5">
        <v>139</v>
      </c>
      <c r="Q175" s="5">
        <v>1</v>
      </c>
      <c r="R175" s="5"/>
      <c r="S175" s="5">
        <v>30</v>
      </c>
      <c r="T175" s="5"/>
      <c r="U175" s="5"/>
      <c r="V175" s="5"/>
      <c r="W175" s="5"/>
    </row>
    <row r="176" spans="1:31">
      <c r="A176" s="3" t="s">
        <v>125</v>
      </c>
      <c r="B176" s="3" t="s">
        <v>13</v>
      </c>
      <c r="C176" s="3" t="s">
        <v>26</v>
      </c>
      <c r="L176" s="4">
        <v>55.1357733175915</v>
      </c>
      <c r="M176" s="5">
        <v>446</v>
      </c>
      <c r="N176" s="5">
        <v>4633</v>
      </c>
      <c r="O176" s="5">
        <v>2237</v>
      </c>
      <c r="P176" s="5">
        <v>2300</v>
      </c>
      <c r="Q176" s="5">
        <v>2224</v>
      </c>
      <c r="R176" s="5"/>
      <c r="S176" s="5">
        <v>721</v>
      </c>
      <c r="T176" s="5"/>
      <c r="U176" s="5"/>
      <c r="V176" s="5"/>
      <c r="W176" s="5"/>
    </row>
    <row r="177" spans="1:31">
      <c r="A177" s="3" t="s">
        <v>125</v>
      </c>
      <c r="B177" s="3" t="s">
        <v>13</v>
      </c>
      <c r="C177" s="3" t="s">
        <v>27</v>
      </c>
      <c r="L177" s="4">
        <v>43.026004728132392</v>
      </c>
      <c r="M177" s="5">
        <v>486</v>
      </c>
      <c r="N177" s="5">
        <v>1917</v>
      </c>
      <c r="O177" s="5">
        <v>406</v>
      </c>
      <c r="P177" s="5">
        <v>1232</v>
      </c>
      <c r="Q177" s="5">
        <v>521</v>
      </c>
      <c r="R177" s="5"/>
      <c r="S177" s="5">
        <v>464</v>
      </c>
      <c r="T177" s="5"/>
      <c r="U177" s="5"/>
      <c r="V177" s="5"/>
      <c r="W177" s="5"/>
    </row>
    <row r="178" spans="1:31">
      <c r="A178" s="3" t="s">
        <v>125</v>
      </c>
      <c r="B178" s="3" t="s">
        <v>13</v>
      </c>
      <c r="C178" s="3" t="s">
        <v>28</v>
      </c>
      <c r="L178" s="4">
        <v>56.043956043956044</v>
      </c>
      <c r="M178" s="5">
        <v>46</v>
      </c>
      <c r="N178" s="5">
        <v>722</v>
      </c>
      <c r="O178" s="5">
        <v>55</v>
      </c>
      <c r="P178" s="5">
        <v>298</v>
      </c>
      <c r="Q178" s="5">
        <v>107</v>
      </c>
      <c r="R178" s="5"/>
      <c r="S178" s="5">
        <v>219</v>
      </c>
      <c r="T178" s="5"/>
      <c r="U178" s="5"/>
      <c r="V178" s="5"/>
      <c r="W178" s="5"/>
    </row>
    <row r="179" spans="1:31">
      <c r="A179" s="3" t="s">
        <v>125</v>
      </c>
      <c r="B179" s="3" t="s">
        <v>13</v>
      </c>
      <c r="C179" s="3" t="s">
        <v>29</v>
      </c>
      <c r="L179" s="4">
        <v>41.421568627450981</v>
      </c>
      <c r="M179" s="5">
        <v>299</v>
      </c>
      <c r="N179" s="5">
        <v>2273</v>
      </c>
      <c r="O179" s="5">
        <v>367</v>
      </c>
      <c r="P179" s="5">
        <v>904</v>
      </c>
      <c r="Q179" s="5">
        <v>426</v>
      </c>
      <c r="R179" s="5"/>
      <c r="S179" s="5">
        <v>222</v>
      </c>
      <c r="T179" s="5"/>
      <c r="U179" s="5"/>
      <c r="V179" s="5"/>
      <c r="W179" s="5"/>
    </row>
    <row r="180" spans="1:31">
      <c r="A180" s="3" t="s">
        <v>125</v>
      </c>
      <c r="B180" s="3" t="s">
        <v>13</v>
      </c>
      <c r="C180" s="3" t="s">
        <v>30</v>
      </c>
      <c r="L180" s="4">
        <v>35.12658227848101</v>
      </c>
      <c r="M180" s="5">
        <v>494</v>
      </c>
      <c r="N180" s="5">
        <v>1151</v>
      </c>
      <c r="O180" s="5">
        <v>596</v>
      </c>
      <c r="P180" s="5">
        <v>307</v>
      </c>
      <c r="Q180" s="5">
        <v>226</v>
      </c>
      <c r="R180" s="5"/>
      <c r="S180" s="5">
        <v>175</v>
      </c>
      <c r="T180" s="5"/>
      <c r="U180" s="5"/>
      <c r="V180" s="5"/>
      <c r="W180" s="5"/>
    </row>
    <row r="181" spans="1:31">
      <c r="A181" s="3" t="s">
        <v>125</v>
      </c>
      <c r="B181" s="3" t="s">
        <v>13</v>
      </c>
      <c r="C181" s="3" t="s">
        <v>31</v>
      </c>
      <c r="L181" s="4">
        <v>57.413249211356465</v>
      </c>
      <c r="M181" s="5">
        <v>633</v>
      </c>
      <c r="N181" s="5">
        <v>1936</v>
      </c>
      <c r="O181" s="5">
        <v>1399</v>
      </c>
      <c r="P181" s="5">
        <v>544</v>
      </c>
      <c r="Q181" s="5">
        <v>202</v>
      </c>
      <c r="R181" s="5"/>
      <c r="S181" s="5">
        <v>103</v>
      </c>
      <c r="T181" s="5"/>
      <c r="U181" s="5"/>
      <c r="V181" s="5"/>
      <c r="W181" s="5"/>
    </row>
    <row r="182" spans="1:31">
      <c r="A182" s="3" t="s">
        <v>125</v>
      </c>
      <c r="B182" s="3" t="s">
        <v>13</v>
      </c>
      <c r="C182" s="3" t="s">
        <v>32</v>
      </c>
      <c r="L182" s="4">
        <v>46.502057613168724</v>
      </c>
      <c r="M182" s="5">
        <v>338</v>
      </c>
      <c r="N182" s="5">
        <v>593</v>
      </c>
      <c r="O182" s="5">
        <v>198</v>
      </c>
      <c r="P182" s="5">
        <v>885</v>
      </c>
      <c r="Q182" s="5">
        <v>530</v>
      </c>
      <c r="R182" s="5"/>
      <c r="S182" s="5">
        <v>564</v>
      </c>
      <c r="T182" s="5"/>
      <c r="U182" s="5"/>
      <c r="V182" s="5"/>
      <c r="W182" s="5"/>
    </row>
    <row r="183" spans="1:31">
      <c r="A183" s="3" t="s">
        <v>125</v>
      </c>
      <c r="B183" s="3" t="s">
        <v>13</v>
      </c>
      <c r="C183" s="3" t="s">
        <v>33</v>
      </c>
      <c r="L183" s="4">
        <v>47.030878859857481</v>
      </c>
      <c r="M183" s="5">
        <v>237</v>
      </c>
      <c r="N183" s="5">
        <v>1409</v>
      </c>
      <c r="O183" s="5">
        <v>858</v>
      </c>
      <c r="P183" s="5">
        <v>1794</v>
      </c>
      <c r="Q183" s="5">
        <v>489</v>
      </c>
      <c r="R183" s="5"/>
      <c r="S183" s="5">
        <v>543</v>
      </c>
      <c r="T183" s="5"/>
      <c r="U183" s="5"/>
      <c r="V183" s="5"/>
      <c r="W183" s="5"/>
    </row>
    <row r="184" spans="1:31">
      <c r="A184" s="3" t="s">
        <v>125</v>
      </c>
      <c r="B184" s="3" t="s">
        <v>13</v>
      </c>
      <c r="C184" s="3" t="s">
        <v>34</v>
      </c>
      <c r="L184" s="4">
        <v>59.405940594059402</v>
      </c>
      <c r="M184" s="5">
        <v>41</v>
      </c>
      <c r="N184" s="5">
        <v>1929</v>
      </c>
      <c r="O184" s="5">
        <v>129</v>
      </c>
      <c r="P184" s="5">
        <v>304</v>
      </c>
      <c r="Q184" s="5">
        <v>385</v>
      </c>
      <c r="R184" s="5"/>
      <c r="S184" s="5">
        <v>240</v>
      </c>
      <c r="T184" s="5"/>
      <c r="U184" s="5"/>
      <c r="V184" s="5"/>
      <c r="W184" s="5"/>
    </row>
    <row r="185" spans="1:31">
      <c r="A185" s="3" t="s">
        <v>125</v>
      </c>
      <c r="B185" s="3" t="s">
        <v>13</v>
      </c>
      <c r="C185" s="3" t="s">
        <v>35</v>
      </c>
      <c r="L185" s="4">
        <v>40.526315789473685</v>
      </c>
      <c r="M185" s="5">
        <v>597</v>
      </c>
      <c r="N185" s="5">
        <v>408</v>
      </c>
      <c r="O185" s="5">
        <v>184</v>
      </c>
      <c r="P185" s="5">
        <v>359</v>
      </c>
      <c r="Q185" s="5">
        <v>87</v>
      </c>
      <c r="R185" s="5"/>
      <c r="S185" s="5">
        <v>361</v>
      </c>
      <c r="T185" s="5"/>
      <c r="U185" s="5"/>
      <c r="V185" s="5"/>
      <c r="W185" s="5"/>
    </row>
    <row r="186" spans="1:31">
      <c r="A186" s="3" t="s">
        <v>125</v>
      </c>
      <c r="B186" s="3" t="s">
        <v>13</v>
      </c>
      <c r="C186" s="3" t="s">
        <v>36</v>
      </c>
      <c r="L186" s="4">
        <v>43.75</v>
      </c>
      <c r="M186" s="5">
        <v>667</v>
      </c>
      <c r="N186" s="5">
        <v>873</v>
      </c>
      <c r="O186" s="5">
        <v>724</v>
      </c>
      <c r="P186" s="5">
        <v>786</v>
      </c>
      <c r="Q186" s="5">
        <v>735</v>
      </c>
      <c r="R186" s="5"/>
      <c r="S186" s="5">
        <v>255</v>
      </c>
      <c r="T186" s="5"/>
      <c r="U186" s="5"/>
      <c r="V186" s="5"/>
      <c r="W186" s="5"/>
    </row>
    <row r="187" spans="1:31">
      <c r="A187" s="3" t="s">
        <v>125</v>
      </c>
      <c r="B187" s="3" t="s">
        <v>13</v>
      </c>
      <c r="C187" s="3" t="s">
        <v>37</v>
      </c>
      <c r="L187" s="4">
        <v>36.086956521739133</v>
      </c>
      <c r="M187" s="5">
        <v>260</v>
      </c>
      <c r="N187" s="5">
        <v>392</v>
      </c>
      <c r="O187" s="5">
        <v>225</v>
      </c>
      <c r="P187" s="5">
        <v>352</v>
      </c>
      <c r="Q187" s="5">
        <v>535</v>
      </c>
      <c r="R187" s="5"/>
      <c r="S187" s="5">
        <v>608</v>
      </c>
      <c r="T187" s="5"/>
      <c r="U187" s="5"/>
      <c r="V187" s="5"/>
      <c r="W187" s="5"/>
    </row>
    <row r="188" spans="1:31">
      <c r="A188" s="3" t="s">
        <v>125</v>
      </c>
      <c r="B188" s="3" t="s">
        <v>13</v>
      </c>
      <c r="C188" s="3" t="s">
        <v>38</v>
      </c>
      <c r="L188" s="4">
        <v>79.166666666666657</v>
      </c>
      <c r="M188" s="5">
        <v>103</v>
      </c>
      <c r="N188" s="5">
        <v>210</v>
      </c>
      <c r="O188" s="5">
        <v>222</v>
      </c>
      <c r="P188" s="5">
        <v>377</v>
      </c>
      <c r="Q188" s="5">
        <v>72</v>
      </c>
      <c r="R188" s="5"/>
      <c r="S188" s="5">
        <v>114</v>
      </c>
      <c r="T188" s="5"/>
      <c r="U188" s="5"/>
      <c r="V188" s="5"/>
      <c r="W188" s="5"/>
    </row>
    <row r="189" spans="1:31">
      <c r="A189" s="3" t="s">
        <v>125</v>
      </c>
      <c r="B189" s="3" t="s">
        <v>13</v>
      </c>
      <c r="C189" s="3" t="s">
        <v>39</v>
      </c>
      <c r="L189" s="4">
        <v>29.6875</v>
      </c>
      <c r="M189" s="5">
        <v>405</v>
      </c>
      <c r="N189" s="5">
        <v>385</v>
      </c>
      <c r="O189" s="5">
        <v>87</v>
      </c>
      <c r="P189" s="5">
        <v>797</v>
      </c>
      <c r="Q189" s="5">
        <v>223</v>
      </c>
      <c r="R189" s="5"/>
      <c r="S189" s="5">
        <v>200</v>
      </c>
      <c r="T189" s="5"/>
      <c r="U189" s="5"/>
      <c r="V189" s="5"/>
      <c r="W189" s="5"/>
    </row>
    <row r="190" spans="1:31">
      <c r="A190" s="3" t="s">
        <v>125</v>
      </c>
      <c r="B190" s="3" t="s">
        <v>13</v>
      </c>
      <c r="C190" s="3" t="s">
        <v>40</v>
      </c>
      <c r="L190" s="4">
        <v>47.233691164326999</v>
      </c>
      <c r="M190" s="5">
        <v>1165</v>
      </c>
      <c r="N190" s="5">
        <v>3794</v>
      </c>
      <c r="O190" s="5">
        <v>830</v>
      </c>
      <c r="P190" s="5">
        <v>5147</v>
      </c>
      <c r="Q190" s="5">
        <v>3251</v>
      </c>
      <c r="R190" s="5"/>
      <c r="S190" s="5">
        <v>1251</v>
      </c>
      <c r="T190" s="5"/>
      <c r="U190" s="5"/>
      <c r="V190" s="5"/>
      <c r="W190" s="5"/>
    </row>
    <row r="191" spans="1:31" s="6" customFormat="1">
      <c r="A191" s="6" t="s">
        <v>125</v>
      </c>
      <c r="B191" s="6" t="s">
        <v>13</v>
      </c>
      <c r="C191" s="6" t="s">
        <v>13</v>
      </c>
      <c r="D191" s="6">
        <v>25984</v>
      </c>
      <c r="E191" s="6">
        <v>11495</v>
      </c>
      <c r="F191" s="6">
        <v>96</v>
      </c>
      <c r="G191" s="6">
        <v>15</v>
      </c>
      <c r="H191" s="6">
        <v>11384</v>
      </c>
      <c r="I191" s="6">
        <v>330136</v>
      </c>
      <c r="J191" s="6">
        <v>312532</v>
      </c>
      <c r="K191" s="6">
        <v>17604</v>
      </c>
      <c r="L191" s="7">
        <v>44.866071428571431</v>
      </c>
      <c r="M191" s="8">
        <v>23461</v>
      </c>
      <c r="N191" s="8">
        <v>78479</v>
      </c>
      <c r="O191" s="8">
        <v>41226</v>
      </c>
      <c r="P191" s="8">
        <v>87531</v>
      </c>
      <c r="Q191" s="8">
        <v>47157</v>
      </c>
      <c r="R191" s="11"/>
      <c r="S191" s="8">
        <v>34678</v>
      </c>
      <c r="T191" s="11"/>
      <c r="U191" s="11"/>
      <c r="V191" s="11"/>
      <c r="W191" s="11"/>
      <c r="X191" s="6">
        <v>29</v>
      </c>
      <c r="Y191" s="6">
        <v>2</v>
      </c>
      <c r="Z191" s="6">
        <v>8</v>
      </c>
      <c r="AA191" s="6">
        <v>4</v>
      </c>
      <c r="AB191" s="6">
        <v>8</v>
      </c>
      <c r="AC191" s="6">
        <v>4</v>
      </c>
      <c r="AE191" s="6">
        <v>3</v>
      </c>
    </row>
    <row r="192" spans="1:31">
      <c r="A192" s="3" t="s">
        <v>125</v>
      </c>
      <c r="B192" s="3" t="s">
        <v>41</v>
      </c>
      <c r="C192" s="3" t="s">
        <v>42</v>
      </c>
      <c r="L192" s="4">
        <v>54.406130268199234</v>
      </c>
      <c r="M192" s="5">
        <v>71</v>
      </c>
      <c r="N192" s="5">
        <v>538</v>
      </c>
      <c r="O192" s="5">
        <v>134</v>
      </c>
      <c r="P192" s="5">
        <v>354</v>
      </c>
      <c r="Q192" s="5">
        <v>255</v>
      </c>
      <c r="R192" s="5"/>
      <c r="S192" s="5"/>
      <c r="T192" s="5"/>
      <c r="U192" s="5"/>
      <c r="V192" s="5"/>
      <c r="W192" s="5"/>
    </row>
    <row r="193" spans="1:23">
      <c r="A193" s="3" t="s">
        <v>125</v>
      </c>
      <c r="B193" s="3" t="s">
        <v>41</v>
      </c>
      <c r="C193" s="3" t="s">
        <v>43</v>
      </c>
      <c r="L193" s="4">
        <v>52.562417871222081</v>
      </c>
      <c r="M193" s="5">
        <v>214</v>
      </c>
      <c r="N193" s="5">
        <v>1129</v>
      </c>
      <c r="O193" s="5">
        <v>661</v>
      </c>
      <c r="P193" s="5">
        <v>716</v>
      </c>
      <c r="Q193" s="5">
        <v>1036</v>
      </c>
      <c r="R193" s="5"/>
      <c r="S193" s="5"/>
      <c r="T193" s="5"/>
      <c r="U193" s="5"/>
      <c r="V193" s="5"/>
      <c r="W193" s="5"/>
    </row>
    <row r="194" spans="1:23">
      <c r="A194" s="3" t="s">
        <v>125</v>
      </c>
      <c r="B194" s="3" t="s">
        <v>41</v>
      </c>
      <c r="C194" s="3" t="s">
        <v>44</v>
      </c>
      <c r="L194" s="4">
        <v>62.137862137862143</v>
      </c>
      <c r="M194" s="5">
        <v>174</v>
      </c>
      <c r="N194" s="5">
        <v>1287</v>
      </c>
      <c r="O194" s="5">
        <v>1425</v>
      </c>
      <c r="P194" s="5">
        <v>2150</v>
      </c>
      <c r="Q194" s="5">
        <v>1016</v>
      </c>
      <c r="R194" s="5"/>
      <c r="S194" s="5"/>
      <c r="T194" s="5"/>
      <c r="U194" s="5"/>
      <c r="V194" s="5"/>
      <c r="W194" s="5"/>
    </row>
    <row r="195" spans="1:23">
      <c r="A195" s="3" t="s">
        <v>125</v>
      </c>
      <c r="B195" s="3" t="s">
        <v>41</v>
      </c>
      <c r="C195" s="3" t="s">
        <v>45</v>
      </c>
      <c r="L195" s="4">
        <v>50.617283950617285</v>
      </c>
      <c r="M195" s="5">
        <v>14</v>
      </c>
      <c r="N195" s="5">
        <v>103</v>
      </c>
      <c r="O195" s="5">
        <v>81</v>
      </c>
      <c r="P195" s="5">
        <v>123</v>
      </c>
      <c r="Q195" s="5">
        <v>78</v>
      </c>
      <c r="R195" s="5"/>
      <c r="S195" s="5"/>
      <c r="T195" s="5"/>
      <c r="U195" s="5"/>
      <c r="V195" s="5"/>
      <c r="W195" s="5"/>
    </row>
    <row r="196" spans="1:23">
      <c r="A196" s="3" t="s">
        <v>125</v>
      </c>
      <c r="B196" s="3" t="s">
        <v>41</v>
      </c>
      <c r="C196" s="3" t="s">
        <v>46</v>
      </c>
      <c r="L196" s="4">
        <v>51.578947368421055</v>
      </c>
      <c r="M196" s="5">
        <v>22</v>
      </c>
      <c r="N196" s="5">
        <v>174</v>
      </c>
      <c r="O196" s="5">
        <v>54</v>
      </c>
      <c r="P196" s="5">
        <v>161</v>
      </c>
      <c r="Q196" s="5">
        <v>70</v>
      </c>
      <c r="R196" s="5"/>
      <c r="S196" s="5"/>
      <c r="T196" s="5"/>
      <c r="U196" s="5"/>
      <c r="V196" s="5"/>
      <c r="W196" s="5"/>
    </row>
    <row r="197" spans="1:23">
      <c r="A197" s="3" t="s">
        <v>125</v>
      </c>
      <c r="B197" s="3" t="s">
        <v>41</v>
      </c>
      <c r="C197" s="3" t="s">
        <v>79</v>
      </c>
      <c r="L197" s="4">
        <v>86.25954198473282</v>
      </c>
      <c r="M197" s="5">
        <v>24</v>
      </c>
      <c r="N197" s="5">
        <v>881</v>
      </c>
      <c r="O197" s="5">
        <v>68</v>
      </c>
      <c r="P197" s="5">
        <v>81</v>
      </c>
      <c r="Q197" s="5">
        <v>50</v>
      </c>
      <c r="R197" s="5"/>
      <c r="S197" s="5"/>
      <c r="T197" s="5"/>
      <c r="U197" s="5"/>
      <c r="V197" s="5"/>
      <c r="W197" s="5"/>
    </row>
    <row r="198" spans="1:23">
      <c r="A198" s="3" t="s">
        <v>125</v>
      </c>
      <c r="B198" s="3" t="s">
        <v>41</v>
      </c>
      <c r="C198" s="3" t="s">
        <v>80</v>
      </c>
      <c r="L198" s="4">
        <v>66.17647058823529</v>
      </c>
      <c r="M198" s="5">
        <v>57</v>
      </c>
      <c r="N198" s="5">
        <v>222</v>
      </c>
      <c r="O198" s="5">
        <v>104</v>
      </c>
      <c r="P198" s="5">
        <v>19</v>
      </c>
      <c r="Q198" s="5">
        <v>26</v>
      </c>
      <c r="R198" s="5"/>
      <c r="S198" s="5"/>
      <c r="T198" s="5"/>
      <c r="U198" s="5"/>
      <c r="V198" s="5"/>
      <c r="W198" s="5"/>
    </row>
    <row r="199" spans="1:23">
      <c r="A199" s="3" t="s">
        <v>125</v>
      </c>
      <c r="B199" s="3" t="s">
        <v>41</v>
      </c>
      <c r="C199" s="3" t="s">
        <v>47</v>
      </c>
      <c r="L199" s="4">
        <v>43.222506393861892</v>
      </c>
      <c r="M199" s="5">
        <v>80</v>
      </c>
      <c r="N199" s="5">
        <v>330</v>
      </c>
      <c r="O199" s="5">
        <v>460</v>
      </c>
      <c r="P199" s="5">
        <v>434</v>
      </c>
      <c r="Q199" s="5">
        <v>367</v>
      </c>
      <c r="R199" s="5"/>
      <c r="S199" s="5"/>
      <c r="T199" s="5"/>
      <c r="U199" s="5"/>
      <c r="V199" s="5"/>
      <c r="W199" s="5"/>
    </row>
    <row r="200" spans="1:23">
      <c r="A200" s="3" t="s">
        <v>125</v>
      </c>
      <c r="B200" s="3" t="s">
        <v>41</v>
      </c>
      <c r="C200" s="3" t="s">
        <v>81</v>
      </c>
      <c r="L200" s="4">
        <v>39.743589743589745</v>
      </c>
      <c r="M200" s="5">
        <v>41</v>
      </c>
      <c r="N200" s="5">
        <v>109</v>
      </c>
      <c r="O200" s="5">
        <v>56</v>
      </c>
      <c r="P200" s="5">
        <v>37</v>
      </c>
      <c r="Q200" s="5">
        <v>37</v>
      </c>
      <c r="R200" s="5"/>
      <c r="S200" s="5"/>
      <c r="T200" s="5"/>
      <c r="U200" s="5"/>
      <c r="V200" s="5"/>
      <c r="W200" s="5"/>
    </row>
    <row r="201" spans="1:23">
      <c r="A201" s="3" t="s">
        <v>125</v>
      </c>
      <c r="B201" s="3" t="s">
        <v>41</v>
      </c>
      <c r="C201" s="3" t="s">
        <v>48</v>
      </c>
      <c r="L201" s="4">
        <v>46.837944664031625</v>
      </c>
      <c r="M201" s="5">
        <v>81</v>
      </c>
      <c r="N201" s="5">
        <v>741</v>
      </c>
      <c r="O201" s="5">
        <v>117</v>
      </c>
      <c r="P201" s="5">
        <v>1031</v>
      </c>
      <c r="Q201" s="5">
        <v>288</v>
      </c>
      <c r="R201" s="5"/>
      <c r="S201" s="5"/>
      <c r="T201" s="5"/>
      <c r="U201" s="5"/>
      <c r="V201" s="5"/>
      <c r="W201" s="5"/>
    </row>
    <row r="202" spans="1:23">
      <c r="A202" s="3" t="s">
        <v>125</v>
      </c>
      <c r="B202" s="3" t="s">
        <v>41</v>
      </c>
      <c r="C202" s="3" t="s">
        <v>49</v>
      </c>
      <c r="L202" s="4">
        <v>48.120300751879697</v>
      </c>
      <c r="M202" s="5">
        <v>99</v>
      </c>
      <c r="N202" s="5">
        <v>725</v>
      </c>
      <c r="O202" s="5">
        <v>358</v>
      </c>
      <c r="P202" s="5">
        <v>496</v>
      </c>
      <c r="Q202" s="5">
        <v>199</v>
      </c>
      <c r="R202" s="5"/>
      <c r="S202" s="5"/>
      <c r="T202" s="5"/>
      <c r="U202" s="5"/>
      <c r="V202" s="5"/>
      <c r="W202" s="5"/>
    </row>
    <row r="203" spans="1:23">
      <c r="A203" s="3" t="s">
        <v>125</v>
      </c>
      <c r="B203" s="3" t="s">
        <v>41</v>
      </c>
      <c r="C203" s="3" t="s">
        <v>82</v>
      </c>
      <c r="L203" s="4">
        <v>68</v>
      </c>
      <c r="M203" s="5">
        <v>1</v>
      </c>
      <c r="N203" s="5">
        <v>81</v>
      </c>
      <c r="O203" s="5">
        <v>11</v>
      </c>
      <c r="P203" s="5">
        <v>29</v>
      </c>
      <c r="Q203" s="5">
        <v>32</v>
      </c>
      <c r="R203" s="5"/>
      <c r="S203" s="5"/>
      <c r="T203" s="5"/>
      <c r="U203" s="5"/>
      <c r="V203" s="5"/>
      <c r="W203" s="5"/>
    </row>
    <row r="204" spans="1:23">
      <c r="A204" s="3" t="s">
        <v>125</v>
      </c>
      <c r="B204" s="3" t="s">
        <v>41</v>
      </c>
      <c r="C204" s="3" t="s">
        <v>50</v>
      </c>
      <c r="L204" s="4">
        <v>47.184986595174259</v>
      </c>
      <c r="M204" s="5">
        <v>54</v>
      </c>
      <c r="N204" s="5">
        <v>384</v>
      </c>
      <c r="O204" s="5">
        <v>475</v>
      </c>
      <c r="P204" s="5">
        <v>419</v>
      </c>
      <c r="Q204" s="5">
        <v>377</v>
      </c>
      <c r="R204" s="5"/>
      <c r="S204" s="5"/>
      <c r="T204" s="5"/>
      <c r="U204" s="5"/>
      <c r="V204" s="5"/>
      <c r="W204" s="5"/>
    </row>
    <row r="205" spans="1:23">
      <c r="A205" s="3" t="s">
        <v>125</v>
      </c>
      <c r="B205" s="3" t="s">
        <v>41</v>
      </c>
      <c r="C205" s="3" t="s">
        <v>51</v>
      </c>
      <c r="L205" s="4">
        <v>43.404255319148938</v>
      </c>
      <c r="M205" s="5">
        <v>158</v>
      </c>
      <c r="N205" s="5">
        <v>1185</v>
      </c>
      <c r="O205" s="5">
        <v>727</v>
      </c>
      <c r="P205" s="5">
        <v>1950</v>
      </c>
      <c r="Q205" s="5">
        <v>924</v>
      </c>
      <c r="R205" s="5"/>
      <c r="S205" s="5"/>
      <c r="T205" s="5"/>
      <c r="U205" s="5"/>
      <c r="V205" s="5"/>
      <c r="W205" s="5"/>
    </row>
    <row r="206" spans="1:23">
      <c r="A206" s="3" t="s">
        <v>125</v>
      </c>
      <c r="B206" s="3" t="s">
        <v>41</v>
      </c>
      <c r="C206" s="3" t="s">
        <v>83</v>
      </c>
      <c r="L206" s="4">
        <v>60.465116279069761</v>
      </c>
      <c r="M206" s="5">
        <v>2</v>
      </c>
      <c r="N206" s="5">
        <v>77</v>
      </c>
      <c r="O206" s="5">
        <v>60</v>
      </c>
      <c r="P206" s="5">
        <v>55</v>
      </c>
      <c r="Q206" s="5">
        <v>52</v>
      </c>
      <c r="R206" s="5"/>
      <c r="S206" s="5"/>
      <c r="T206" s="5"/>
      <c r="U206" s="5"/>
      <c r="V206" s="5"/>
      <c r="W206" s="5"/>
    </row>
    <row r="207" spans="1:23">
      <c r="A207" s="3" t="s">
        <v>125</v>
      </c>
      <c r="B207" s="3" t="s">
        <v>41</v>
      </c>
      <c r="C207" s="3" t="s">
        <v>84</v>
      </c>
      <c r="L207" s="4">
        <v>60.893854748603346</v>
      </c>
      <c r="M207" s="5">
        <v>12</v>
      </c>
      <c r="N207" s="5">
        <v>387</v>
      </c>
      <c r="O207" s="5">
        <v>82</v>
      </c>
      <c r="P207" s="5">
        <v>251</v>
      </c>
      <c r="Q207" s="5">
        <v>336</v>
      </c>
      <c r="R207" s="5"/>
      <c r="S207" s="5"/>
      <c r="T207" s="5"/>
      <c r="U207" s="5"/>
      <c r="V207" s="5"/>
      <c r="W207" s="5"/>
    </row>
    <row r="208" spans="1:23">
      <c r="A208" s="3" t="s">
        <v>125</v>
      </c>
      <c r="B208" s="3" t="s">
        <v>41</v>
      </c>
      <c r="C208" s="3" t="s">
        <v>52</v>
      </c>
      <c r="L208" s="4">
        <v>52.337662337662337</v>
      </c>
      <c r="M208" s="5">
        <v>142</v>
      </c>
      <c r="N208" s="5">
        <v>2473</v>
      </c>
      <c r="O208" s="5">
        <v>791</v>
      </c>
      <c r="P208" s="5">
        <v>2885</v>
      </c>
      <c r="Q208" s="5">
        <v>1406</v>
      </c>
      <c r="R208" s="5"/>
      <c r="S208" s="5"/>
      <c r="T208" s="5"/>
      <c r="U208" s="5"/>
      <c r="V208" s="5"/>
      <c r="W208" s="5"/>
    </row>
    <row r="209" spans="1:29">
      <c r="A209" s="3" t="s">
        <v>125</v>
      </c>
      <c r="B209" s="3" t="s">
        <v>41</v>
      </c>
      <c r="C209" s="3" t="s">
        <v>53</v>
      </c>
      <c r="L209" s="4">
        <v>57.485029940119759</v>
      </c>
      <c r="M209" s="5">
        <v>65</v>
      </c>
      <c r="N209" s="5">
        <v>470</v>
      </c>
      <c r="O209" s="5">
        <v>26</v>
      </c>
      <c r="P209" s="5">
        <v>147</v>
      </c>
      <c r="Q209" s="5">
        <v>220</v>
      </c>
      <c r="R209" s="5"/>
      <c r="S209" s="5"/>
      <c r="T209" s="5"/>
      <c r="U209" s="5"/>
      <c r="V209" s="5"/>
      <c r="W209" s="5"/>
    </row>
    <row r="210" spans="1:29">
      <c r="A210" s="3" t="s">
        <v>125</v>
      </c>
      <c r="B210" s="3" t="s">
        <v>41</v>
      </c>
      <c r="C210" s="3" t="s">
        <v>54</v>
      </c>
      <c r="L210" s="4">
        <v>61.111111111111114</v>
      </c>
      <c r="M210" s="5">
        <v>70</v>
      </c>
      <c r="N210" s="5">
        <v>444</v>
      </c>
      <c r="O210" s="5">
        <v>73</v>
      </c>
      <c r="P210" s="5">
        <v>105</v>
      </c>
      <c r="Q210" s="5">
        <v>48</v>
      </c>
      <c r="R210" s="5"/>
      <c r="S210" s="5"/>
      <c r="T210" s="5"/>
      <c r="U210" s="5"/>
      <c r="V210" s="5"/>
      <c r="W210" s="5"/>
    </row>
    <row r="211" spans="1:29" s="6" customFormat="1">
      <c r="A211" s="6" t="s">
        <v>125</v>
      </c>
      <c r="B211" s="6" t="s">
        <v>41</v>
      </c>
      <c r="C211" s="6" t="s">
        <v>41</v>
      </c>
      <c r="D211" s="6">
        <v>7400</v>
      </c>
      <c r="E211" s="6">
        <v>3828</v>
      </c>
      <c r="F211" s="6">
        <v>22</v>
      </c>
      <c r="G211" s="6">
        <v>2</v>
      </c>
      <c r="H211" s="6">
        <v>3804</v>
      </c>
      <c r="I211" s="6">
        <v>38040</v>
      </c>
      <c r="J211" s="6">
        <v>37144</v>
      </c>
      <c r="K211" s="6">
        <v>896</v>
      </c>
      <c r="L211" s="7">
        <v>52.135135135135137</v>
      </c>
      <c r="M211" s="8">
        <v>1381</v>
      </c>
      <c r="N211" s="8">
        <v>11740</v>
      </c>
      <c r="O211" s="8">
        <v>5763</v>
      </c>
      <c r="P211" s="8">
        <v>11443</v>
      </c>
      <c r="Q211" s="8">
        <v>6817</v>
      </c>
      <c r="R211" s="11"/>
      <c r="S211" s="11"/>
      <c r="T211" s="11"/>
      <c r="U211" s="11"/>
      <c r="V211" s="11"/>
      <c r="W211" s="11"/>
      <c r="X211" s="6">
        <v>10</v>
      </c>
      <c r="Z211" s="6">
        <v>4</v>
      </c>
      <c r="AA211" s="6">
        <v>1</v>
      </c>
      <c r="AB211" s="6">
        <v>3</v>
      </c>
      <c r="AC211" s="6">
        <v>2</v>
      </c>
    </row>
    <row r="212" spans="1:29">
      <c r="A212" s="3" t="s">
        <v>125</v>
      </c>
      <c r="B212" s="3" t="s">
        <v>55</v>
      </c>
      <c r="C212" s="3" t="s">
        <v>56</v>
      </c>
      <c r="L212" s="4">
        <v>72.794723825226711</v>
      </c>
      <c r="M212" s="5">
        <v>374</v>
      </c>
      <c r="N212" s="5">
        <v>9587</v>
      </c>
      <c r="O212" s="5">
        <v>4596</v>
      </c>
      <c r="P212" s="5">
        <v>1632</v>
      </c>
      <c r="Q212" s="5">
        <v>1371</v>
      </c>
      <c r="R212" s="5"/>
      <c r="S212" s="5"/>
      <c r="T212" s="5"/>
      <c r="U212" s="5"/>
      <c r="V212" s="5">
        <v>112</v>
      </c>
      <c r="W212" s="5"/>
    </row>
    <row r="213" spans="1:29">
      <c r="A213" s="3" t="s">
        <v>125</v>
      </c>
      <c r="B213" s="3" t="s">
        <v>55</v>
      </c>
      <c r="C213" s="3" t="s">
        <v>85</v>
      </c>
      <c r="L213" s="4">
        <v>51.23456790123457</v>
      </c>
      <c r="M213" s="5">
        <v>43</v>
      </c>
      <c r="N213" s="5">
        <v>465</v>
      </c>
      <c r="O213" s="5">
        <v>916</v>
      </c>
      <c r="P213" s="5">
        <v>145</v>
      </c>
      <c r="Q213" s="5">
        <v>56</v>
      </c>
      <c r="R213" s="5"/>
      <c r="S213" s="5"/>
      <c r="T213" s="5"/>
      <c r="U213" s="5"/>
      <c r="V213" s="5">
        <v>0</v>
      </c>
      <c r="W213" s="5"/>
    </row>
    <row r="214" spans="1:29">
      <c r="A214" s="3" t="s">
        <v>125</v>
      </c>
      <c r="B214" s="3" t="s">
        <v>55</v>
      </c>
      <c r="C214" s="3" t="s">
        <v>59</v>
      </c>
      <c r="L214" s="4">
        <v>51.694915254237287</v>
      </c>
      <c r="M214" s="5">
        <v>7</v>
      </c>
      <c r="N214" s="5">
        <v>643</v>
      </c>
      <c r="O214" s="5">
        <v>311</v>
      </c>
      <c r="P214" s="5">
        <v>183</v>
      </c>
      <c r="Q214" s="5">
        <v>65</v>
      </c>
      <c r="R214" s="5"/>
      <c r="S214" s="5"/>
      <c r="T214" s="5"/>
      <c r="U214" s="5"/>
      <c r="V214" s="5">
        <v>5</v>
      </c>
      <c r="W214" s="5"/>
    </row>
    <row r="215" spans="1:29">
      <c r="A215" s="3" t="s">
        <v>125</v>
      </c>
      <c r="B215" s="3" t="s">
        <v>55</v>
      </c>
      <c r="C215" s="3" t="s">
        <v>60</v>
      </c>
      <c r="L215" s="4">
        <v>51.742627345844504</v>
      </c>
      <c r="M215" s="5">
        <v>199</v>
      </c>
      <c r="N215" s="5">
        <v>4583</v>
      </c>
      <c r="O215" s="5">
        <v>2162</v>
      </c>
      <c r="P215" s="5">
        <v>1313</v>
      </c>
      <c r="Q215" s="5">
        <v>2997</v>
      </c>
      <c r="R215" s="5"/>
      <c r="S215" s="5"/>
      <c r="T215" s="5"/>
      <c r="U215" s="5"/>
      <c r="V215" s="5">
        <v>99</v>
      </c>
      <c r="W215" s="5"/>
    </row>
    <row r="216" spans="1:29">
      <c r="A216" s="3" t="s">
        <v>125</v>
      </c>
      <c r="B216" s="3" t="s">
        <v>55</v>
      </c>
      <c r="C216" s="3" t="s">
        <v>61</v>
      </c>
      <c r="L216" s="4">
        <v>57.929883138564279</v>
      </c>
      <c r="M216" s="5">
        <v>807</v>
      </c>
      <c r="N216" s="5">
        <v>1615</v>
      </c>
      <c r="O216" s="5">
        <v>2800</v>
      </c>
      <c r="P216" s="5">
        <v>1134</v>
      </c>
      <c r="Q216" s="5">
        <v>369</v>
      </c>
      <c r="R216" s="5"/>
      <c r="S216" s="5"/>
      <c r="T216" s="5"/>
      <c r="U216" s="5"/>
      <c r="V216" s="5">
        <v>255</v>
      </c>
      <c r="W216" s="5"/>
    </row>
    <row r="217" spans="1:29">
      <c r="A217" s="3" t="s">
        <v>125</v>
      </c>
      <c r="B217" s="3" t="s">
        <v>55</v>
      </c>
      <c r="C217" s="3" t="s">
        <v>62</v>
      </c>
      <c r="L217" s="4">
        <v>58.781362007168461</v>
      </c>
      <c r="M217" s="5">
        <v>61</v>
      </c>
      <c r="N217" s="5">
        <v>733</v>
      </c>
      <c r="O217" s="5">
        <v>1292</v>
      </c>
      <c r="P217" s="5">
        <v>870</v>
      </c>
      <c r="Q217" s="5">
        <v>328</v>
      </c>
      <c r="R217" s="5"/>
      <c r="S217" s="5"/>
      <c r="T217" s="5"/>
      <c r="U217" s="5"/>
      <c r="V217" s="5">
        <v>25</v>
      </c>
      <c r="W217" s="5"/>
    </row>
    <row r="218" spans="1:29">
      <c r="A218" s="3" t="s">
        <v>125</v>
      </c>
      <c r="B218" s="3" t="s">
        <v>55</v>
      </c>
      <c r="C218" s="3" t="s">
        <v>86</v>
      </c>
      <c r="L218" s="4">
        <v>61.679790026246714</v>
      </c>
      <c r="M218" s="5">
        <v>76</v>
      </c>
      <c r="N218" s="5">
        <v>3125</v>
      </c>
      <c r="O218" s="5">
        <v>1089</v>
      </c>
      <c r="P218" s="5">
        <v>203</v>
      </c>
      <c r="Q218" s="5">
        <v>223</v>
      </c>
      <c r="R218" s="5"/>
      <c r="S218" s="5"/>
      <c r="T218" s="5"/>
      <c r="U218" s="5"/>
      <c r="V218" s="5">
        <v>14</v>
      </c>
      <c r="W218" s="5"/>
    </row>
    <row r="219" spans="1:29">
      <c r="A219" s="3" t="s">
        <v>125</v>
      </c>
      <c r="B219" s="3" t="s">
        <v>55</v>
      </c>
      <c r="C219" s="3" t="s">
        <v>63</v>
      </c>
      <c r="L219" s="4">
        <v>78.039927404718696</v>
      </c>
      <c r="M219" s="5">
        <v>241</v>
      </c>
      <c r="N219" s="5">
        <v>4153</v>
      </c>
      <c r="O219" s="5">
        <v>3598</v>
      </c>
      <c r="P219" s="5">
        <v>382</v>
      </c>
      <c r="Q219" s="5">
        <v>260</v>
      </c>
      <c r="R219" s="5"/>
      <c r="S219" s="5"/>
      <c r="T219" s="5"/>
      <c r="U219" s="5"/>
      <c r="V219" s="5">
        <v>18</v>
      </c>
      <c r="W219" s="5"/>
    </row>
    <row r="220" spans="1:29">
      <c r="A220" s="3" t="s">
        <v>125</v>
      </c>
      <c r="B220" s="3" t="s">
        <v>55</v>
      </c>
      <c r="C220" s="3" t="s">
        <v>87</v>
      </c>
      <c r="L220" s="4">
        <v>49.077490774907751</v>
      </c>
      <c r="M220" s="5">
        <v>94</v>
      </c>
      <c r="N220" s="5">
        <v>900</v>
      </c>
      <c r="O220" s="5">
        <v>1103</v>
      </c>
      <c r="P220" s="5">
        <v>348</v>
      </c>
      <c r="Q220" s="5">
        <v>252</v>
      </c>
      <c r="R220" s="5"/>
      <c r="S220" s="5"/>
      <c r="T220" s="5"/>
      <c r="U220" s="5"/>
      <c r="V220" s="5">
        <v>1</v>
      </c>
      <c r="W220" s="5"/>
    </row>
    <row r="221" spans="1:29">
      <c r="A221" s="3" t="s">
        <v>125</v>
      </c>
      <c r="B221" s="3" t="s">
        <v>55</v>
      </c>
      <c r="C221" s="3" t="s">
        <v>88</v>
      </c>
      <c r="L221" s="4">
        <v>60.286225402504471</v>
      </c>
      <c r="M221" s="5">
        <v>303</v>
      </c>
      <c r="N221" s="5">
        <v>3367</v>
      </c>
      <c r="O221" s="5">
        <v>1677</v>
      </c>
      <c r="P221" s="5">
        <v>1097</v>
      </c>
      <c r="Q221" s="5">
        <v>361</v>
      </c>
      <c r="R221" s="5"/>
      <c r="S221" s="5"/>
      <c r="T221" s="5"/>
      <c r="U221" s="5"/>
      <c r="V221" s="5">
        <v>91</v>
      </c>
      <c r="W221" s="5"/>
    </row>
    <row r="222" spans="1:29">
      <c r="A222" s="3" t="s">
        <v>125</v>
      </c>
      <c r="B222" s="3" t="s">
        <v>55</v>
      </c>
      <c r="C222" s="3" t="s">
        <v>65</v>
      </c>
      <c r="L222" s="4">
        <v>68.522483940042818</v>
      </c>
      <c r="M222" s="5">
        <v>75</v>
      </c>
      <c r="N222" s="5">
        <v>2018</v>
      </c>
      <c r="O222" s="5">
        <v>1987</v>
      </c>
      <c r="P222" s="5">
        <v>685</v>
      </c>
      <c r="Q222" s="5">
        <v>1482</v>
      </c>
      <c r="R222" s="5"/>
      <c r="S222" s="5"/>
      <c r="T222" s="5"/>
      <c r="U222" s="5"/>
      <c r="V222" s="5">
        <v>112</v>
      </c>
      <c r="W222" s="5"/>
    </row>
    <row r="223" spans="1:29">
      <c r="A223" s="3" t="s">
        <v>125</v>
      </c>
      <c r="B223" s="3" t="s">
        <v>55</v>
      </c>
      <c r="C223" s="3" t="s">
        <v>66</v>
      </c>
      <c r="L223" s="4">
        <v>66.510903426791273</v>
      </c>
      <c r="M223" s="5">
        <v>143</v>
      </c>
      <c r="N223" s="5">
        <v>3354</v>
      </c>
      <c r="O223" s="5">
        <v>2485</v>
      </c>
      <c r="P223" s="5">
        <v>546</v>
      </c>
      <c r="Q223" s="5">
        <v>1806</v>
      </c>
      <c r="R223" s="5"/>
      <c r="S223" s="5"/>
      <c r="T223" s="5"/>
      <c r="U223" s="5"/>
      <c r="V223" s="5">
        <v>35</v>
      </c>
      <c r="W223" s="5"/>
    </row>
    <row r="224" spans="1:29">
      <c r="A224" s="3" t="s">
        <v>125</v>
      </c>
      <c r="B224" s="3" t="s">
        <v>55</v>
      </c>
      <c r="C224" s="3" t="s">
        <v>67</v>
      </c>
      <c r="L224" s="4">
        <v>69.230769230769226</v>
      </c>
      <c r="M224" s="5">
        <v>36</v>
      </c>
      <c r="N224" s="5">
        <v>1619</v>
      </c>
      <c r="O224" s="5">
        <v>712</v>
      </c>
      <c r="P224" s="5">
        <v>310</v>
      </c>
      <c r="Q224" s="5">
        <v>120</v>
      </c>
      <c r="R224" s="5"/>
      <c r="S224" s="5"/>
      <c r="T224" s="5"/>
      <c r="U224" s="5"/>
      <c r="V224" s="5">
        <v>49</v>
      </c>
      <c r="W224" s="5"/>
    </row>
    <row r="225" spans="1:23">
      <c r="A225" s="3" t="s">
        <v>125</v>
      </c>
      <c r="B225" s="3" t="s">
        <v>55</v>
      </c>
      <c r="C225" s="3" t="s">
        <v>68</v>
      </c>
      <c r="L225" s="4">
        <v>54.113345521023767</v>
      </c>
      <c r="M225" s="5">
        <v>615</v>
      </c>
      <c r="N225" s="5">
        <v>4459</v>
      </c>
      <c r="O225" s="5">
        <v>8153</v>
      </c>
      <c r="P225" s="5">
        <v>2823</v>
      </c>
      <c r="Q225" s="5">
        <v>1437</v>
      </c>
      <c r="R225" s="5"/>
      <c r="S225" s="5"/>
      <c r="T225" s="5"/>
      <c r="U225" s="5"/>
      <c r="V225" s="5">
        <v>195</v>
      </c>
      <c r="W225" s="5"/>
    </row>
    <row r="226" spans="1:23">
      <c r="A226" s="3" t="s">
        <v>125</v>
      </c>
      <c r="B226" s="3" t="s">
        <v>55</v>
      </c>
      <c r="C226" s="3" t="s">
        <v>69</v>
      </c>
      <c r="L226" s="4">
        <v>57.237936772046595</v>
      </c>
      <c r="M226" s="5">
        <v>213</v>
      </c>
      <c r="N226" s="5">
        <v>2211</v>
      </c>
      <c r="O226" s="5">
        <v>2590</v>
      </c>
      <c r="P226" s="5">
        <v>1095</v>
      </c>
      <c r="Q226" s="5">
        <v>677</v>
      </c>
      <c r="R226" s="5"/>
      <c r="S226" s="5"/>
      <c r="T226" s="5"/>
      <c r="U226" s="5"/>
      <c r="V226" s="5">
        <v>21</v>
      </c>
      <c r="W226" s="5"/>
    </row>
    <row r="227" spans="1:23">
      <c r="A227" s="3" t="s">
        <v>125</v>
      </c>
      <c r="B227" s="3" t="s">
        <v>55</v>
      </c>
      <c r="C227" s="3" t="s">
        <v>89</v>
      </c>
      <c r="L227" s="4">
        <v>73.858921161825734</v>
      </c>
      <c r="M227" s="5">
        <v>148</v>
      </c>
      <c r="N227" s="5">
        <v>2951</v>
      </c>
      <c r="O227" s="5">
        <v>1985</v>
      </c>
      <c r="P227" s="5">
        <v>1788</v>
      </c>
      <c r="Q227" s="5">
        <v>214</v>
      </c>
      <c r="R227" s="5"/>
      <c r="S227" s="5"/>
      <c r="T227" s="5"/>
      <c r="U227" s="5"/>
      <c r="V227" s="5">
        <v>42</v>
      </c>
      <c r="W227" s="5"/>
    </row>
    <row r="228" spans="1:23">
      <c r="A228" s="3" t="s">
        <v>125</v>
      </c>
      <c r="B228" s="3" t="s">
        <v>55</v>
      </c>
      <c r="C228" s="3" t="s">
        <v>70</v>
      </c>
      <c r="L228" s="4">
        <v>56.349206349206348</v>
      </c>
      <c r="M228" s="5">
        <v>82</v>
      </c>
      <c r="N228" s="5">
        <v>546</v>
      </c>
      <c r="O228" s="5">
        <v>549</v>
      </c>
      <c r="P228" s="5">
        <v>156</v>
      </c>
      <c r="Q228" s="5">
        <v>74</v>
      </c>
      <c r="R228" s="5"/>
      <c r="S228" s="5"/>
      <c r="T228" s="5"/>
      <c r="U228" s="5"/>
      <c r="V228" s="5">
        <v>22</v>
      </c>
      <c r="W228" s="5"/>
    </row>
    <row r="229" spans="1:23">
      <c r="A229" s="3" t="s">
        <v>125</v>
      </c>
      <c r="B229" s="3" t="s">
        <v>55</v>
      </c>
      <c r="C229" s="3" t="s">
        <v>90</v>
      </c>
      <c r="L229" s="4">
        <v>81.578947368421055</v>
      </c>
      <c r="M229" s="5">
        <v>159</v>
      </c>
      <c r="N229" s="5">
        <v>1133</v>
      </c>
      <c r="O229" s="5">
        <v>241</v>
      </c>
      <c r="P229" s="5">
        <v>231</v>
      </c>
      <c r="Q229" s="5">
        <v>80</v>
      </c>
      <c r="R229" s="5"/>
      <c r="S229" s="5"/>
      <c r="T229" s="5"/>
      <c r="U229" s="5"/>
      <c r="V229" s="5">
        <v>28</v>
      </c>
      <c r="W229" s="5"/>
    </row>
    <row r="230" spans="1:23">
      <c r="A230" s="3" t="s">
        <v>125</v>
      </c>
      <c r="B230" s="3" t="s">
        <v>55</v>
      </c>
      <c r="C230" s="3" t="s">
        <v>71</v>
      </c>
      <c r="L230" s="4">
        <v>49.163879598662206</v>
      </c>
      <c r="M230" s="5">
        <v>143</v>
      </c>
      <c r="N230" s="5">
        <v>1157</v>
      </c>
      <c r="O230" s="5">
        <v>1059</v>
      </c>
      <c r="P230" s="5">
        <v>319</v>
      </c>
      <c r="Q230" s="5">
        <v>256</v>
      </c>
      <c r="R230" s="5"/>
      <c r="S230" s="5"/>
      <c r="T230" s="5"/>
      <c r="U230" s="5"/>
      <c r="V230" s="5">
        <v>10</v>
      </c>
      <c r="W230" s="5"/>
    </row>
    <row r="231" spans="1:23">
      <c r="A231" s="3" t="s">
        <v>125</v>
      </c>
      <c r="B231" s="3" t="s">
        <v>55</v>
      </c>
      <c r="C231" s="3" t="s">
        <v>72</v>
      </c>
      <c r="L231" s="4">
        <v>68.600000000000009</v>
      </c>
      <c r="M231" s="5">
        <v>289</v>
      </c>
      <c r="N231" s="5">
        <v>3690</v>
      </c>
      <c r="O231" s="5">
        <v>2470</v>
      </c>
      <c r="P231" s="5">
        <v>6270</v>
      </c>
      <c r="Q231" s="5">
        <v>883</v>
      </c>
      <c r="R231" s="5"/>
      <c r="S231" s="5"/>
      <c r="T231" s="5"/>
      <c r="U231" s="5"/>
      <c r="V231" s="5">
        <v>162</v>
      </c>
      <c r="W231" s="5"/>
    </row>
    <row r="232" spans="1:23">
      <c r="A232" s="3" t="s">
        <v>125</v>
      </c>
      <c r="B232" s="3" t="s">
        <v>55</v>
      </c>
      <c r="C232" s="3" t="s">
        <v>91</v>
      </c>
      <c r="L232" s="4">
        <v>47.663551401869157</v>
      </c>
      <c r="M232" s="5">
        <v>66</v>
      </c>
      <c r="N232" s="5">
        <v>425</v>
      </c>
      <c r="O232" s="5">
        <v>448</v>
      </c>
      <c r="P232" s="5">
        <v>21</v>
      </c>
      <c r="Q232" s="5">
        <v>48</v>
      </c>
      <c r="R232" s="5"/>
      <c r="S232" s="5"/>
      <c r="T232" s="5"/>
      <c r="U232" s="5"/>
      <c r="V232" s="5">
        <v>42</v>
      </c>
      <c r="W232" s="5"/>
    </row>
    <row r="233" spans="1:23">
      <c r="A233" s="3" t="s">
        <v>125</v>
      </c>
      <c r="B233" s="3" t="s">
        <v>55</v>
      </c>
      <c r="C233" s="3" t="s">
        <v>73</v>
      </c>
      <c r="L233" s="4">
        <v>52.707581227436826</v>
      </c>
      <c r="M233" s="5">
        <v>40</v>
      </c>
      <c r="N233" s="5">
        <v>1628</v>
      </c>
      <c r="O233" s="5">
        <v>415</v>
      </c>
      <c r="P233" s="5">
        <v>480</v>
      </c>
      <c r="Q233" s="5">
        <v>250</v>
      </c>
      <c r="R233" s="5"/>
      <c r="S233" s="5"/>
      <c r="T233" s="5"/>
      <c r="U233" s="5"/>
      <c r="V233" s="5">
        <v>63</v>
      </c>
      <c r="W233" s="5"/>
    </row>
    <row r="234" spans="1:23">
      <c r="A234" s="3" t="s">
        <v>125</v>
      </c>
      <c r="B234" s="3" t="s">
        <v>55</v>
      </c>
      <c r="C234" s="3" t="s">
        <v>75</v>
      </c>
      <c r="L234" s="4">
        <v>58.18181818181818</v>
      </c>
      <c r="M234" s="5">
        <v>70</v>
      </c>
      <c r="N234" s="5">
        <v>722</v>
      </c>
      <c r="O234" s="5">
        <v>857</v>
      </c>
      <c r="P234" s="5">
        <v>146</v>
      </c>
      <c r="Q234" s="5">
        <v>119</v>
      </c>
      <c r="R234" s="5"/>
      <c r="S234" s="5"/>
      <c r="T234" s="5"/>
      <c r="U234" s="5"/>
      <c r="V234" s="5">
        <v>3</v>
      </c>
      <c r="W234" s="5"/>
    </row>
    <row r="235" spans="1:23">
      <c r="A235" s="3" t="s">
        <v>125</v>
      </c>
      <c r="B235" s="3" t="s">
        <v>55</v>
      </c>
      <c r="C235" s="3" t="s">
        <v>92</v>
      </c>
      <c r="L235" s="4">
        <v>71.022727272727266</v>
      </c>
      <c r="M235" s="5">
        <v>670</v>
      </c>
      <c r="N235" s="5">
        <v>1376</v>
      </c>
      <c r="O235" s="5">
        <v>2208</v>
      </c>
      <c r="P235" s="5">
        <v>391</v>
      </c>
      <c r="Q235" s="5">
        <v>358</v>
      </c>
      <c r="R235" s="5"/>
      <c r="S235" s="5"/>
      <c r="T235" s="5"/>
      <c r="U235" s="5"/>
      <c r="V235" s="5">
        <v>30</v>
      </c>
      <c r="W235" s="5"/>
    </row>
    <row r="236" spans="1:23">
      <c r="A236" s="3" t="s">
        <v>125</v>
      </c>
      <c r="B236" s="3" t="s">
        <v>55</v>
      </c>
      <c r="C236" s="3" t="s">
        <v>93</v>
      </c>
      <c r="L236" s="4">
        <v>51.666666666666671</v>
      </c>
      <c r="M236" s="5">
        <v>1</v>
      </c>
      <c r="N236" s="5">
        <v>286</v>
      </c>
      <c r="O236" s="5">
        <v>66</v>
      </c>
      <c r="P236" s="5">
        <v>123</v>
      </c>
      <c r="Q236" s="5">
        <v>109</v>
      </c>
      <c r="R236" s="5"/>
      <c r="S236" s="5"/>
      <c r="T236" s="5"/>
      <c r="U236" s="5"/>
      <c r="V236" s="5">
        <v>4</v>
      </c>
      <c r="W236" s="5"/>
    </row>
    <row r="237" spans="1:23">
      <c r="A237" s="3" t="s">
        <v>125</v>
      </c>
      <c r="B237" s="3" t="s">
        <v>55</v>
      </c>
      <c r="C237" s="3" t="s">
        <v>94</v>
      </c>
      <c r="L237" s="4">
        <v>73.846153846153854</v>
      </c>
      <c r="M237" s="5">
        <v>108</v>
      </c>
      <c r="N237" s="5">
        <v>1165</v>
      </c>
      <c r="O237" s="5">
        <v>1120</v>
      </c>
      <c r="P237" s="5">
        <v>132</v>
      </c>
      <c r="Q237" s="5">
        <v>329</v>
      </c>
      <c r="R237" s="5"/>
      <c r="S237" s="5"/>
      <c r="T237" s="5"/>
      <c r="U237" s="5"/>
      <c r="V237" s="5">
        <v>34</v>
      </c>
      <c r="W237" s="5"/>
    </row>
    <row r="238" spans="1:23">
      <c r="A238" s="3" t="s">
        <v>125</v>
      </c>
      <c r="B238" s="3" t="s">
        <v>55</v>
      </c>
      <c r="C238" s="3" t="s">
        <v>95</v>
      </c>
      <c r="L238" s="4">
        <v>53.333333333333336</v>
      </c>
      <c r="M238" s="5">
        <v>42</v>
      </c>
      <c r="N238" s="5">
        <v>605</v>
      </c>
      <c r="O238" s="5">
        <v>60</v>
      </c>
      <c r="P238" s="5">
        <v>105</v>
      </c>
      <c r="Q238" s="5">
        <v>150</v>
      </c>
      <c r="R238" s="5"/>
      <c r="S238" s="5"/>
      <c r="T238" s="5"/>
      <c r="U238" s="5"/>
      <c r="V238" s="5">
        <v>1</v>
      </c>
      <c r="W238" s="5"/>
    </row>
    <row r="239" spans="1:23">
      <c r="A239" s="3" t="s">
        <v>125</v>
      </c>
      <c r="B239" s="3" t="s">
        <v>55</v>
      </c>
      <c r="C239" s="3" t="s">
        <v>96</v>
      </c>
      <c r="L239" s="4">
        <v>47.169811320754718</v>
      </c>
      <c r="M239" s="5">
        <v>28</v>
      </c>
      <c r="N239" s="5">
        <v>343</v>
      </c>
      <c r="O239" s="5">
        <v>125</v>
      </c>
      <c r="P239" s="5">
        <v>77</v>
      </c>
      <c r="Q239" s="5">
        <v>252</v>
      </c>
      <c r="R239" s="5"/>
      <c r="S239" s="5"/>
      <c r="T239" s="5"/>
      <c r="U239" s="5"/>
      <c r="V239" s="5">
        <v>6</v>
      </c>
      <c r="W239" s="5"/>
    </row>
    <row r="240" spans="1:23">
      <c r="A240" s="3" t="s">
        <v>125</v>
      </c>
      <c r="B240" s="3" t="s">
        <v>55</v>
      </c>
      <c r="C240" s="3" t="s">
        <v>97</v>
      </c>
      <c r="L240" s="4">
        <v>53.846153846153847</v>
      </c>
      <c r="M240" s="5">
        <v>1</v>
      </c>
      <c r="N240" s="5">
        <v>517</v>
      </c>
      <c r="O240" s="5">
        <v>240</v>
      </c>
      <c r="P240" s="5">
        <v>12</v>
      </c>
      <c r="Q240" s="5">
        <v>26</v>
      </c>
      <c r="R240" s="5"/>
      <c r="S240" s="5"/>
      <c r="T240" s="5"/>
      <c r="U240" s="5"/>
      <c r="V240" s="5">
        <v>65</v>
      </c>
      <c r="W240" s="5"/>
    </row>
    <row r="241" spans="1:31">
      <c r="A241" s="3" t="s">
        <v>125</v>
      </c>
      <c r="B241" s="3" t="s">
        <v>55</v>
      </c>
      <c r="C241" s="3" t="s">
        <v>55</v>
      </c>
      <c r="L241" s="4">
        <v>52.860501567398124</v>
      </c>
      <c r="M241" s="5">
        <v>1171</v>
      </c>
      <c r="N241" s="5">
        <v>16494</v>
      </c>
      <c r="O241" s="5">
        <v>16337</v>
      </c>
      <c r="P241" s="5">
        <v>12224</v>
      </c>
      <c r="Q241" s="5">
        <v>6621</v>
      </c>
      <c r="R241" s="5"/>
      <c r="S241" s="5"/>
      <c r="T241" s="5"/>
      <c r="U241" s="5"/>
      <c r="V241" s="5">
        <v>434</v>
      </c>
      <c r="W241" s="5"/>
    </row>
    <row r="242" spans="1:31">
      <c r="A242" s="3" t="s">
        <v>125</v>
      </c>
      <c r="B242" s="3" t="s">
        <v>55</v>
      </c>
      <c r="C242" s="3" t="s">
        <v>98</v>
      </c>
      <c r="L242" s="4">
        <v>74.172185430463571</v>
      </c>
      <c r="M242" s="5">
        <v>312</v>
      </c>
      <c r="N242" s="5">
        <v>1123</v>
      </c>
      <c r="O242" s="5">
        <v>342</v>
      </c>
      <c r="P242" s="5">
        <v>337</v>
      </c>
      <c r="Q242" s="5">
        <v>71</v>
      </c>
      <c r="R242" s="5"/>
      <c r="S242" s="5"/>
      <c r="T242" s="5"/>
      <c r="U242" s="5"/>
      <c r="V242" s="5">
        <v>8</v>
      </c>
      <c r="W242" s="5"/>
    </row>
    <row r="243" spans="1:31">
      <c r="A243" s="3" t="s">
        <v>125</v>
      </c>
      <c r="B243" s="3" t="s">
        <v>55</v>
      </c>
      <c r="C243" s="3" t="s">
        <v>99</v>
      </c>
      <c r="L243" s="4">
        <v>71.428571428571431</v>
      </c>
      <c r="M243" s="5">
        <v>6</v>
      </c>
      <c r="N243" s="5">
        <v>232</v>
      </c>
      <c r="O243" s="5">
        <v>123</v>
      </c>
      <c r="P243" s="5">
        <v>111</v>
      </c>
      <c r="Q243" s="5">
        <v>11</v>
      </c>
      <c r="R243" s="5"/>
      <c r="S243" s="5"/>
      <c r="T243" s="5"/>
      <c r="U243" s="5"/>
      <c r="V243" s="5">
        <v>0</v>
      </c>
      <c r="W243" s="5"/>
    </row>
    <row r="244" spans="1:31">
      <c r="A244" s="3" t="s">
        <v>125</v>
      </c>
      <c r="B244" s="3" t="s">
        <v>55</v>
      </c>
      <c r="C244" s="3" t="s">
        <v>76</v>
      </c>
      <c r="L244" s="4">
        <v>78.861788617886177</v>
      </c>
      <c r="M244" s="5">
        <v>34</v>
      </c>
      <c r="N244" s="5">
        <v>1007</v>
      </c>
      <c r="O244" s="5">
        <v>374</v>
      </c>
      <c r="P244" s="5">
        <v>340</v>
      </c>
      <c r="Q244" s="5">
        <v>115</v>
      </c>
      <c r="R244" s="5"/>
      <c r="S244" s="5"/>
      <c r="T244" s="5"/>
      <c r="U244" s="5"/>
      <c r="V244" s="5">
        <v>8</v>
      </c>
      <c r="W244" s="5"/>
    </row>
    <row r="245" spans="1:31">
      <c r="A245" s="3" t="s">
        <v>125</v>
      </c>
      <c r="B245" s="3" t="s">
        <v>55</v>
      </c>
      <c r="C245" s="3" t="s">
        <v>100</v>
      </c>
      <c r="L245" s="4">
        <v>51.858407079646021</v>
      </c>
      <c r="M245" s="5">
        <v>18</v>
      </c>
      <c r="N245" s="5">
        <v>2495</v>
      </c>
      <c r="O245" s="5">
        <v>1156</v>
      </c>
      <c r="P245" s="5">
        <v>1287</v>
      </c>
      <c r="Q245" s="5">
        <v>592</v>
      </c>
      <c r="R245" s="5"/>
      <c r="S245" s="5"/>
      <c r="T245" s="5"/>
      <c r="U245" s="5"/>
      <c r="V245" s="5">
        <v>76</v>
      </c>
      <c r="W245" s="5"/>
    </row>
    <row r="246" spans="1:31">
      <c r="A246" s="3" t="s">
        <v>125</v>
      </c>
      <c r="B246" s="3" t="s">
        <v>55</v>
      </c>
      <c r="C246" s="3" t="s">
        <v>101</v>
      </c>
      <c r="L246" s="4">
        <v>66.037735849056602</v>
      </c>
      <c r="M246" s="5">
        <v>7</v>
      </c>
      <c r="N246" s="5">
        <v>346</v>
      </c>
      <c r="O246" s="5">
        <v>124</v>
      </c>
      <c r="P246" s="5">
        <v>112</v>
      </c>
      <c r="Q246" s="5">
        <v>73</v>
      </c>
      <c r="R246" s="5"/>
      <c r="S246" s="5"/>
      <c r="T246" s="5"/>
      <c r="U246" s="5"/>
      <c r="V246" s="5">
        <v>4</v>
      </c>
      <c r="W246" s="5"/>
    </row>
    <row r="247" spans="1:31">
      <c r="A247" s="3" t="s">
        <v>125</v>
      </c>
      <c r="B247" s="3" t="s">
        <v>55</v>
      </c>
      <c r="C247" s="3" t="s">
        <v>77</v>
      </c>
      <c r="L247" s="4">
        <v>54.421768707482997</v>
      </c>
      <c r="M247" s="5">
        <v>581</v>
      </c>
      <c r="N247" s="5">
        <v>1768</v>
      </c>
      <c r="O247" s="5">
        <v>1431</v>
      </c>
      <c r="P247" s="5">
        <v>334</v>
      </c>
      <c r="Q247" s="5">
        <v>487</v>
      </c>
      <c r="R247" s="5"/>
      <c r="S247" s="5"/>
      <c r="T247" s="5"/>
      <c r="U247" s="5"/>
      <c r="V247" s="5">
        <v>25</v>
      </c>
      <c r="W247" s="5"/>
    </row>
    <row r="248" spans="1:31" s="6" customFormat="1">
      <c r="A248" s="6" t="s">
        <v>125</v>
      </c>
      <c r="B248" s="6" t="s">
        <v>55</v>
      </c>
      <c r="C248" s="6" t="s">
        <v>55</v>
      </c>
      <c r="D248" s="6">
        <v>18734</v>
      </c>
      <c r="E248" s="6">
        <v>10987</v>
      </c>
      <c r="F248" s="6">
        <v>56</v>
      </c>
      <c r="G248" s="6">
        <v>13</v>
      </c>
      <c r="H248" s="6">
        <v>10918</v>
      </c>
      <c r="I248" s="6">
        <v>229278</v>
      </c>
      <c r="J248" s="6">
        <v>220088</v>
      </c>
      <c r="K248" s="6">
        <v>9190</v>
      </c>
      <c r="L248" s="7">
        <v>59.175830041635521</v>
      </c>
      <c r="M248" s="8">
        <v>7263</v>
      </c>
      <c r="N248" s="8">
        <v>82841</v>
      </c>
      <c r="O248" s="8">
        <v>67201</v>
      </c>
      <c r="P248" s="8">
        <v>37762</v>
      </c>
      <c r="Q248" s="8">
        <v>22922</v>
      </c>
      <c r="R248" s="11"/>
      <c r="S248" s="11"/>
      <c r="T248" s="11"/>
      <c r="U248" s="11"/>
      <c r="V248" s="8">
        <v>2099</v>
      </c>
      <c r="W248" s="8"/>
      <c r="X248" s="6">
        <v>21</v>
      </c>
      <c r="Z248" s="6">
        <v>8</v>
      </c>
      <c r="AA248" s="6">
        <v>7</v>
      </c>
      <c r="AB248" s="6">
        <v>4</v>
      </c>
      <c r="AC248" s="6">
        <v>2</v>
      </c>
    </row>
    <row r="249" spans="1:31" s="6" customFormat="1">
      <c r="A249" s="6" t="s">
        <v>126</v>
      </c>
      <c r="B249" s="6" t="s">
        <v>13</v>
      </c>
      <c r="C249" s="6" t="s">
        <v>13</v>
      </c>
      <c r="D249" s="6">
        <f>D191</f>
        <v>25984</v>
      </c>
      <c r="E249" s="6">
        <f t="shared" ref="E249:H249" si="35">E191</f>
        <v>11495</v>
      </c>
      <c r="F249" s="6">
        <f t="shared" si="35"/>
        <v>96</v>
      </c>
      <c r="G249" s="6">
        <f t="shared" si="35"/>
        <v>15</v>
      </c>
      <c r="H249" s="6">
        <f t="shared" si="35"/>
        <v>11384</v>
      </c>
      <c r="L249" s="10">
        <f t="shared" ref="L249" si="36">L191</f>
        <v>44.866071428571431</v>
      </c>
      <c r="M249" s="13">
        <f>M191/$J191*$H191</f>
        <v>854.56856897853663</v>
      </c>
      <c r="N249" s="13">
        <f>N191/$J191*$H191</f>
        <v>2858.6030742451971</v>
      </c>
      <c r="O249" s="13">
        <f t="shared" ref="O249:Q249" si="37">O191/$J191*$H191</f>
        <v>1501.6599388222646</v>
      </c>
      <c r="P249" s="13">
        <f t="shared" si="37"/>
        <v>3188.3228085444052</v>
      </c>
      <c r="Q249" s="13">
        <f t="shared" si="37"/>
        <v>1717.6970294241869</v>
      </c>
      <c r="R249" s="11"/>
      <c r="S249" s="13">
        <f>S191/$J191*$H191</f>
        <v>1263.1485799854095</v>
      </c>
      <c r="T249" s="11"/>
      <c r="U249" s="11"/>
      <c r="V249" s="8"/>
      <c r="W249" s="8"/>
      <c r="X249" s="6">
        <f t="shared" ref="X249:Y249" si="38">X191</f>
        <v>29</v>
      </c>
      <c r="Y249" s="6">
        <f t="shared" si="38"/>
        <v>2</v>
      </c>
      <c r="Z249" s="6">
        <f t="shared" ref="Z249:AC249" si="39">Z191</f>
        <v>8</v>
      </c>
      <c r="AA249" s="6">
        <f t="shared" si="39"/>
        <v>4</v>
      </c>
      <c r="AB249" s="6">
        <f t="shared" si="39"/>
        <v>8</v>
      </c>
      <c r="AC249" s="6">
        <f t="shared" si="39"/>
        <v>4</v>
      </c>
      <c r="AE249" s="6">
        <f t="shared" ref="AE249:AF249" si="40">AE191</f>
        <v>3</v>
      </c>
    </row>
    <row r="250" spans="1:31" s="6" customFormat="1">
      <c r="A250" s="6" t="s">
        <v>126</v>
      </c>
      <c r="B250" s="6" t="s">
        <v>41</v>
      </c>
      <c r="C250" s="6" t="s">
        <v>41</v>
      </c>
      <c r="D250" s="6">
        <f>D211</f>
        <v>7400</v>
      </c>
      <c r="E250" s="6">
        <f t="shared" ref="E250:H250" si="41">E211</f>
        <v>3828</v>
      </c>
      <c r="F250" s="6">
        <f t="shared" si="41"/>
        <v>22</v>
      </c>
      <c r="G250" s="6">
        <f t="shared" si="41"/>
        <v>2</v>
      </c>
      <c r="H250" s="6">
        <f t="shared" si="41"/>
        <v>3804</v>
      </c>
      <c r="L250" s="10">
        <f t="shared" ref="L250" si="42">L211</f>
        <v>52.135135135135137</v>
      </c>
      <c r="M250" s="13">
        <f>M211/$J211*$H211</f>
        <v>141.43129442171011</v>
      </c>
      <c r="N250" s="13">
        <f>N211/$J211*$H211</f>
        <v>1202.3196209347404</v>
      </c>
      <c r="O250" s="13">
        <f t="shared" ref="O250:Q250" si="43">O211/$J211*$H211</f>
        <v>590.20170148610816</v>
      </c>
      <c r="P250" s="13">
        <f t="shared" si="43"/>
        <v>1171.903187594228</v>
      </c>
      <c r="Q250" s="13">
        <f t="shared" si="43"/>
        <v>698.14419556321343</v>
      </c>
      <c r="R250" s="11"/>
      <c r="S250" s="13"/>
      <c r="T250" s="11"/>
      <c r="U250" s="11"/>
      <c r="V250" s="8"/>
      <c r="W250" s="8"/>
      <c r="X250" s="6">
        <f t="shared" ref="X250" si="44">X211</f>
        <v>10</v>
      </c>
      <c r="Z250" s="6">
        <f t="shared" ref="Z250:AC250" si="45">Z211</f>
        <v>4</v>
      </c>
      <c r="AA250" s="6">
        <f t="shared" si="45"/>
        <v>1</v>
      </c>
      <c r="AB250" s="6">
        <f t="shared" si="45"/>
        <v>3</v>
      </c>
      <c r="AC250" s="6">
        <f t="shared" si="45"/>
        <v>2</v>
      </c>
    </row>
    <row r="251" spans="1:31" s="6" customFormat="1">
      <c r="A251" s="6" t="s">
        <v>126</v>
      </c>
      <c r="B251" s="9" t="s">
        <v>55</v>
      </c>
      <c r="C251" s="9" t="s">
        <v>55</v>
      </c>
      <c r="D251" s="6">
        <f>D248</f>
        <v>18734</v>
      </c>
      <c r="E251" s="6">
        <f t="shared" ref="E251:H251" si="46">E248</f>
        <v>10987</v>
      </c>
      <c r="F251" s="6">
        <f t="shared" si="46"/>
        <v>56</v>
      </c>
      <c r="G251" s="6">
        <f t="shared" si="46"/>
        <v>13</v>
      </c>
      <c r="H251" s="6">
        <f t="shared" si="46"/>
        <v>10918</v>
      </c>
      <c r="L251" s="10">
        <f t="shared" ref="L251" si="47">L248</f>
        <v>59.175830041635521</v>
      </c>
      <c r="M251" s="13">
        <f>M248/$J248*$H248</f>
        <v>360.29876231325653</v>
      </c>
      <c r="N251" s="13">
        <f>N248/$J248*$H248</f>
        <v>4109.5290883646539</v>
      </c>
      <c r="O251" s="13">
        <f t="shared" ref="O251:Q251" si="48">O248/$J248*$H248</f>
        <v>3333.6688869906584</v>
      </c>
      <c r="P251" s="13">
        <f t="shared" si="48"/>
        <v>1873.2757624223038</v>
      </c>
      <c r="Q251" s="13">
        <f t="shared" si="48"/>
        <v>1137.1015048526044</v>
      </c>
      <c r="R251" s="11"/>
      <c r="S251" s="13"/>
      <c r="T251" s="11"/>
      <c r="U251" s="11"/>
      <c r="V251" s="13">
        <f t="shared" ref="V251" si="49">V248/$J248*$H248</f>
        <v>104.12599505652285</v>
      </c>
      <c r="W251" s="8"/>
      <c r="X251" s="6">
        <f t="shared" ref="X251" si="50">X248</f>
        <v>21</v>
      </c>
      <c r="Z251" s="6">
        <f t="shared" ref="Z251:AC251" si="51">Z248</f>
        <v>8</v>
      </c>
      <c r="AA251" s="6">
        <f t="shared" si="51"/>
        <v>7</v>
      </c>
      <c r="AB251" s="6">
        <f t="shared" si="51"/>
        <v>4</v>
      </c>
      <c r="AC251" s="6">
        <f t="shared" si="51"/>
        <v>2</v>
      </c>
    </row>
    <row r="252" spans="1:31" s="6" customFormat="1">
      <c r="A252" s="6" t="s">
        <v>126</v>
      </c>
      <c r="B252" s="6" t="s">
        <v>78</v>
      </c>
      <c r="C252" s="6" t="s">
        <v>78</v>
      </c>
      <c r="D252" s="6">
        <f>SUM(D249:D251)</f>
        <v>52118</v>
      </c>
      <c r="E252" s="6">
        <f t="shared" ref="E252:H252" si="52">SUM(E249:E251)</f>
        <v>26310</v>
      </c>
      <c r="F252" s="6">
        <f t="shared" si="52"/>
        <v>174</v>
      </c>
      <c r="G252" s="6">
        <f t="shared" si="52"/>
        <v>30</v>
      </c>
      <c r="H252" s="6">
        <f t="shared" si="52"/>
        <v>26106</v>
      </c>
      <c r="L252" s="7">
        <f>E252/D252*100</f>
        <v>50.48159944740781</v>
      </c>
      <c r="M252" s="14">
        <f t="shared" ref="M252:N252" si="53">SUM(M249:M251)</f>
        <v>1356.2986257135033</v>
      </c>
      <c r="N252" s="14">
        <f t="shared" si="53"/>
        <v>8170.4517835445913</v>
      </c>
      <c r="O252" s="14">
        <f t="shared" ref="O252" si="54">SUM(O249:O251)</f>
        <v>5425.5305272990317</v>
      </c>
      <c r="P252" s="14">
        <f t="shared" ref="P252" si="55">SUM(P249:P251)</f>
        <v>6233.5017585609376</v>
      </c>
      <c r="Q252" s="14">
        <f t="shared" ref="Q252" si="56">SUM(Q249:Q251)</f>
        <v>3552.9427298400051</v>
      </c>
      <c r="R252" s="10"/>
      <c r="S252" s="14">
        <f t="shared" ref="S252" si="57">SUM(S249:S251)</f>
        <v>1263.1485799854095</v>
      </c>
      <c r="T252" s="10"/>
      <c r="U252" s="10"/>
      <c r="V252" s="14">
        <f t="shared" ref="V252" si="58">SUM(V249:V251)</f>
        <v>104.12599505652285</v>
      </c>
      <c r="W252" s="8"/>
      <c r="X252" s="6">
        <f t="shared" ref="X252" si="59">SUM(X249:X251)</f>
        <v>60</v>
      </c>
      <c r="Y252" s="6">
        <f t="shared" ref="Y252" si="60">Y191+Y211+Y248</f>
        <v>2</v>
      </c>
      <c r="Z252" s="6">
        <f t="shared" ref="Z252" si="61">SUM(Z249:Z251)</f>
        <v>20</v>
      </c>
      <c r="AA252" s="6">
        <f t="shared" ref="AA252" si="62">SUM(AA249:AA251)</f>
        <v>12</v>
      </c>
      <c r="AB252" s="6">
        <f t="shared" ref="AB252" si="63">SUM(AB249:AB251)</f>
        <v>15</v>
      </c>
      <c r="AC252" s="6">
        <f t="shared" ref="AC252" si="64">SUM(AC249:AC251)</f>
        <v>8</v>
      </c>
      <c r="AE252" s="6">
        <f t="shared" ref="AE252:AF252" si="65">SUM(AE249:AE251)</f>
        <v>3</v>
      </c>
    </row>
    <row r="253" spans="1:31">
      <c r="A253" s="3" t="s">
        <v>127</v>
      </c>
      <c r="B253" s="3" t="s">
        <v>13</v>
      </c>
      <c r="C253" s="3" t="s">
        <v>14</v>
      </c>
      <c r="L253" s="4">
        <v>47.188160676532767</v>
      </c>
      <c r="M253" s="5">
        <v>924</v>
      </c>
      <c r="N253" s="5">
        <v>8281</v>
      </c>
      <c r="O253" s="5">
        <v>4413</v>
      </c>
      <c r="P253" s="5">
        <v>7780</v>
      </c>
      <c r="Q253" s="5">
        <v>6310</v>
      </c>
      <c r="R253" s="5"/>
      <c r="S253" s="5">
        <v>804</v>
      </c>
      <c r="T253" s="5"/>
      <c r="U253" s="5"/>
      <c r="V253" s="5"/>
      <c r="W253" s="5">
        <v>1740</v>
      </c>
    </row>
    <row r="254" spans="1:31">
      <c r="A254" s="3" t="s">
        <v>127</v>
      </c>
      <c r="B254" s="3" t="s">
        <v>13</v>
      </c>
      <c r="C254" s="3" t="s">
        <v>15</v>
      </c>
      <c r="L254" s="4">
        <v>53.267973856209153</v>
      </c>
      <c r="M254" s="5">
        <v>879</v>
      </c>
      <c r="N254" s="5">
        <v>2684</v>
      </c>
      <c r="O254" s="5">
        <v>2452</v>
      </c>
      <c r="P254" s="5">
        <v>1347</v>
      </c>
      <c r="Q254" s="5">
        <v>817</v>
      </c>
      <c r="R254" s="5"/>
      <c r="S254" s="5">
        <v>257</v>
      </c>
      <c r="T254" s="5"/>
      <c r="U254" s="5"/>
      <c r="V254" s="5"/>
      <c r="W254" s="5">
        <v>526</v>
      </c>
    </row>
    <row r="255" spans="1:31">
      <c r="A255" s="3" t="s">
        <v>127</v>
      </c>
      <c r="B255" s="3" t="s">
        <v>13</v>
      </c>
      <c r="C255" s="3" t="s">
        <v>16</v>
      </c>
      <c r="L255" s="4">
        <v>74.752475247524757</v>
      </c>
      <c r="M255" s="5">
        <v>988</v>
      </c>
      <c r="N255" s="5">
        <v>1588</v>
      </c>
      <c r="O255" s="5">
        <v>135</v>
      </c>
      <c r="P255" s="5">
        <v>386</v>
      </c>
      <c r="Q255" s="5">
        <v>745</v>
      </c>
      <c r="R255" s="5"/>
      <c r="S255" s="5">
        <v>45</v>
      </c>
      <c r="T255" s="5"/>
      <c r="U255" s="5"/>
      <c r="V255" s="5"/>
      <c r="W255" s="5">
        <v>190</v>
      </c>
    </row>
    <row r="256" spans="1:31">
      <c r="A256" s="3" t="s">
        <v>127</v>
      </c>
      <c r="B256" s="3" t="s">
        <v>13</v>
      </c>
      <c r="C256" s="3" t="s">
        <v>17</v>
      </c>
      <c r="L256" s="4">
        <v>60.714285714285708</v>
      </c>
      <c r="M256" s="5">
        <v>67</v>
      </c>
      <c r="N256" s="5">
        <v>1569</v>
      </c>
      <c r="O256" s="5">
        <v>248</v>
      </c>
      <c r="P256" s="5">
        <v>1206</v>
      </c>
      <c r="Q256" s="5">
        <v>455</v>
      </c>
      <c r="R256" s="5"/>
      <c r="S256" s="5">
        <v>198</v>
      </c>
      <c r="T256" s="5"/>
      <c r="U256" s="5"/>
      <c r="V256" s="5"/>
      <c r="W256" s="5">
        <v>326</v>
      </c>
    </row>
    <row r="257" spans="1:23">
      <c r="A257" s="3" t="s">
        <v>127</v>
      </c>
      <c r="B257" s="3" t="s">
        <v>13</v>
      </c>
      <c r="C257" s="3" t="s">
        <v>18</v>
      </c>
      <c r="L257" s="4">
        <v>50.964187327823694</v>
      </c>
      <c r="M257" s="5">
        <v>197</v>
      </c>
      <c r="N257" s="5">
        <v>2079</v>
      </c>
      <c r="O257" s="5">
        <v>339</v>
      </c>
      <c r="P257" s="5">
        <v>1792</v>
      </c>
      <c r="Q257" s="5">
        <v>247</v>
      </c>
      <c r="R257" s="5"/>
      <c r="S257" s="5">
        <v>102</v>
      </c>
      <c r="T257" s="5"/>
      <c r="U257" s="5"/>
      <c r="V257" s="5"/>
      <c r="W257" s="5">
        <v>316</v>
      </c>
    </row>
    <row r="258" spans="1:23">
      <c r="A258" s="3" t="s">
        <v>127</v>
      </c>
      <c r="B258" s="3" t="s">
        <v>13</v>
      </c>
      <c r="C258" s="3" t="s">
        <v>19</v>
      </c>
      <c r="L258" s="4">
        <v>44.951140065146575</v>
      </c>
      <c r="M258" s="5">
        <v>166</v>
      </c>
      <c r="N258" s="5">
        <v>1366</v>
      </c>
      <c r="O258" s="5">
        <v>397</v>
      </c>
      <c r="P258" s="5">
        <v>780</v>
      </c>
      <c r="Q258" s="5">
        <v>455</v>
      </c>
      <c r="R258" s="5"/>
      <c r="S258" s="5">
        <v>94</v>
      </c>
      <c r="T258" s="5"/>
      <c r="U258" s="5"/>
      <c r="V258" s="5"/>
      <c r="W258" s="5">
        <v>328</v>
      </c>
    </row>
    <row r="259" spans="1:23">
      <c r="A259" s="3" t="s">
        <v>127</v>
      </c>
      <c r="B259" s="3" t="s">
        <v>13</v>
      </c>
      <c r="C259" s="3" t="s">
        <v>20</v>
      </c>
      <c r="L259" s="4">
        <v>51.515151515151516</v>
      </c>
      <c r="M259" s="5">
        <v>1786</v>
      </c>
      <c r="N259" s="5">
        <v>3578</v>
      </c>
      <c r="O259" s="5">
        <v>1338</v>
      </c>
      <c r="P259" s="5">
        <v>4087</v>
      </c>
      <c r="Q259" s="5">
        <v>3079</v>
      </c>
      <c r="R259" s="5"/>
      <c r="S259" s="5">
        <v>376</v>
      </c>
      <c r="T259" s="5"/>
      <c r="U259" s="5"/>
      <c r="V259" s="5"/>
      <c r="W259" s="5">
        <v>1264</v>
      </c>
    </row>
    <row r="260" spans="1:23">
      <c r="A260" s="3" t="s">
        <v>127</v>
      </c>
      <c r="B260" s="3" t="s">
        <v>13</v>
      </c>
      <c r="C260" s="3" t="s">
        <v>21</v>
      </c>
      <c r="L260" s="4">
        <v>44.463667820069205</v>
      </c>
      <c r="M260" s="5">
        <v>1563</v>
      </c>
      <c r="N260" s="5">
        <v>3821</v>
      </c>
      <c r="O260" s="5">
        <v>4392</v>
      </c>
      <c r="P260" s="5">
        <v>5931</v>
      </c>
      <c r="Q260" s="5">
        <v>3175</v>
      </c>
      <c r="R260" s="5"/>
      <c r="S260" s="5">
        <v>813</v>
      </c>
      <c r="T260" s="5"/>
      <c r="U260" s="5"/>
      <c r="V260" s="5"/>
      <c r="W260" s="5">
        <v>1180</v>
      </c>
    </row>
    <row r="261" spans="1:23">
      <c r="A261" s="3" t="s">
        <v>127</v>
      </c>
      <c r="B261" s="3" t="s">
        <v>13</v>
      </c>
      <c r="C261" s="3" t="s">
        <v>22</v>
      </c>
      <c r="L261" s="4">
        <v>59.536717594874325</v>
      </c>
      <c r="M261" s="5">
        <v>1620</v>
      </c>
      <c r="N261" s="5">
        <v>4871</v>
      </c>
      <c r="O261" s="5">
        <v>5635</v>
      </c>
      <c r="P261" s="5">
        <v>12399</v>
      </c>
      <c r="Q261" s="5">
        <v>4918</v>
      </c>
      <c r="R261" s="5"/>
      <c r="S261" s="5">
        <v>1053</v>
      </c>
      <c r="T261" s="5"/>
      <c r="U261" s="5"/>
      <c r="V261" s="5"/>
      <c r="W261" s="5">
        <v>1722</v>
      </c>
    </row>
    <row r="262" spans="1:23">
      <c r="A262" s="3" t="s">
        <v>127</v>
      </c>
      <c r="B262" s="3" t="s">
        <v>13</v>
      </c>
      <c r="C262" s="3" t="s">
        <v>23</v>
      </c>
      <c r="L262" s="4">
        <v>54.779411764705884</v>
      </c>
      <c r="M262" s="5">
        <v>374</v>
      </c>
      <c r="N262" s="5">
        <v>6985</v>
      </c>
      <c r="O262" s="5">
        <v>3144</v>
      </c>
      <c r="P262" s="5">
        <v>8530</v>
      </c>
      <c r="Q262" s="5">
        <v>3076</v>
      </c>
      <c r="R262" s="5"/>
      <c r="S262" s="5">
        <v>749</v>
      </c>
      <c r="T262" s="5"/>
      <c r="U262" s="5"/>
      <c r="V262" s="5"/>
      <c r="W262" s="5">
        <v>1112</v>
      </c>
    </row>
    <row r="263" spans="1:23">
      <c r="A263" s="3" t="s">
        <v>127</v>
      </c>
      <c r="B263" s="3" t="s">
        <v>13</v>
      </c>
      <c r="C263" s="3" t="s">
        <v>13</v>
      </c>
      <c r="L263" s="4">
        <v>48.284960422163586</v>
      </c>
      <c r="M263" s="5">
        <v>2217</v>
      </c>
      <c r="N263" s="5">
        <v>17445</v>
      </c>
      <c r="O263" s="5">
        <v>18251</v>
      </c>
      <c r="P263" s="5">
        <v>32138</v>
      </c>
      <c r="Q263" s="5">
        <v>18131</v>
      </c>
      <c r="R263" s="5"/>
      <c r="S263" s="5">
        <v>8717</v>
      </c>
      <c r="T263" s="5"/>
      <c r="U263" s="5"/>
      <c r="V263" s="5"/>
      <c r="W263" s="5">
        <v>12271</v>
      </c>
    </row>
    <row r="264" spans="1:23">
      <c r="A264" s="3" t="s">
        <v>127</v>
      </c>
      <c r="B264" s="3" t="s">
        <v>13</v>
      </c>
      <c r="C264" s="3" t="s">
        <v>24</v>
      </c>
      <c r="L264" s="4">
        <v>52.386117136659436</v>
      </c>
      <c r="M264" s="5">
        <v>942</v>
      </c>
      <c r="N264" s="5">
        <v>3611</v>
      </c>
      <c r="O264" s="5">
        <v>1794</v>
      </c>
      <c r="P264" s="5">
        <v>1946</v>
      </c>
      <c r="Q264" s="5">
        <v>3473</v>
      </c>
      <c r="R264" s="5"/>
      <c r="S264" s="5">
        <v>343</v>
      </c>
      <c r="T264" s="5"/>
      <c r="U264" s="5"/>
      <c r="V264" s="5"/>
      <c r="W264" s="5">
        <v>1018</v>
      </c>
    </row>
    <row r="265" spans="1:23">
      <c r="A265" s="3" t="s">
        <v>127</v>
      </c>
      <c r="B265" s="3" t="s">
        <v>13</v>
      </c>
      <c r="C265" s="3" t="s">
        <v>25</v>
      </c>
      <c r="L265" s="4">
        <v>31.313131313131315</v>
      </c>
      <c r="M265" s="5">
        <v>118</v>
      </c>
      <c r="N265" s="5">
        <v>203</v>
      </c>
      <c r="O265" s="5">
        <v>325</v>
      </c>
      <c r="P265" s="5">
        <v>125</v>
      </c>
      <c r="Q265" s="5">
        <v>2</v>
      </c>
      <c r="R265" s="5"/>
      <c r="S265" s="5">
        <v>8</v>
      </c>
      <c r="T265" s="5"/>
      <c r="U265" s="5"/>
      <c r="V265" s="5"/>
      <c r="W265" s="5">
        <v>2</v>
      </c>
    </row>
    <row r="266" spans="1:23">
      <c r="A266" s="3" t="s">
        <v>127</v>
      </c>
      <c r="B266" s="3" t="s">
        <v>13</v>
      </c>
      <c r="C266" s="3" t="s">
        <v>26</v>
      </c>
      <c r="L266" s="4">
        <v>58.118556701030933</v>
      </c>
      <c r="M266" s="5">
        <v>402</v>
      </c>
      <c r="N266" s="5">
        <v>3830</v>
      </c>
      <c r="O266" s="5">
        <v>2025</v>
      </c>
      <c r="P266" s="5">
        <v>2527</v>
      </c>
      <c r="Q266" s="5">
        <v>2527</v>
      </c>
      <c r="R266" s="5"/>
      <c r="S266" s="5">
        <v>224</v>
      </c>
      <c r="T266" s="5"/>
      <c r="U266" s="5"/>
      <c r="V266" s="5"/>
      <c r="W266" s="5">
        <v>623</v>
      </c>
    </row>
    <row r="267" spans="1:23">
      <c r="A267" s="3" t="s">
        <v>127</v>
      </c>
      <c r="B267" s="3" t="s">
        <v>13</v>
      </c>
      <c r="C267" s="3" t="s">
        <v>27</v>
      </c>
      <c r="L267" s="4">
        <v>61.757719714964367</v>
      </c>
      <c r="M267" s="5">
        <v>368</v>
      </c>
      <c r="N267" s="5">
        <v>2196</v>
      </c>
      <c r="O267" s="5">
        <v>431</v>
      </c>
      <c r="P267" s="5">
        <v>2518</v>
      </c>
      <c r="Q267" s="5">
        <v>617</v>
      </c>
      <c r="R267" s="5"/>
      <c r="S267" s="5">
        <v>282</v>
      </c>
      <c r="T267" s="5"/>
      <c r="U267" s="5"/>
      <c r="V267" s="5"/>
      <c r="W267" s="5">
        <v>432</v>
      </c>
    </row>
    <row r="268" spans="1:23">
      <c r="A268" s="3" t="s">
        <v>127</v>
      </c>
      <c r="B268" s="3" t="s">
        <v>13</v>
      </c>
      <c r="C268" s="3" t="s">
        <v>28</v>
      </c>
      <c r="L268" s="4">
        <v>60.227272727272727</v>
      </c>
      <c r="M268" s="5">
        <v>48</v>
      </c>
      <c r="N268" s="5">
        <v>735</v>
      </c>
      <c r="O268" s="5">
        <v>58</v>
      </c>
      <c r="P268" s="5">
        <v>185</v>
      </c>
      <c r="Q268" s="5">
        <v>167</v>
      </c>
      <c r="R268" s="5"/>
      <c r="S268" s="5">
        <v>55</v>
      </c>
      <c r="T268" s="5"/>
      <c r="U268" s="5"/>
      <c r="V268" s="5"/>
      <c r="W268" s="5">
        <v>250</v>
      </c>
    </row>
    <row r="269" spans="1:23">
      <c r="A269" s="3" t="s">
        <v>127</v>
      </c>
      <c r="B269" s="3" t="s">
        <v>13</v>
      </c>
      <c r="C269" s="3" t="s">
        <v>29</v>
      </c>
      <c r="L269" s="4">
        <v>41.105769230769226</v>
      </c>
      <c r="M269" s="5">
        <v>263</v>
      </c>
      <c r="N269" s="5">
        <v>2211</v>
      </c>
      <c r="O269" s="5">
        <v>391</v>
      </c>
      <c r="P269" s="5">
        <v>825</v>
      </c>
      <c r="Q269" s="5">
        <v>597</v>
      </c>
      <c r="R269" s="5"/>
      <c r="S269" s="5">
        <v>109</v>
      </c>
      <c r="T269" s="5"/>
      <c r="U269" s="5"/>
      <c r="V269" s="5"/>
      <c r="W269" s="5">
        <v>176</v>
      </c>
    </row>
    <row r="270" spans="1:23">
      <c r="A270" s="3" t="s">
        <v>127</v>
      </c>
      <c r="B270" s="3" t="s">
        <v>13</v>
      </c>
      <c r="C270" s="3" t="s">
        <v>30</v>
      </c>
      <c r="L270" s="4">
        <v>43.36569579288026</v>
      </c>
      <c r="M270" s="5">
        <v>467</v>
      </c>
      <c r="N270" s="5">
        <v>1371</v>
      </c>
      <c r="O270" s="5">
        <v>766</v>
      </c>
      <c r="P270" s="5">
        <v>579</v>
      </c>
      <c r="Q270" s="5">
        <v>177</v>
      </c>
      <c r="R270" s="5"/>
      <c r="S270" s="5">
        <v>99</v>
      </c>
      <c r="T270" s="5"/>
      <c r="U270" s="5"/>
      <c r="V270" s="5"/>
      <c r="W270" s="5">
        <v>139</v>
      </c>
    </row>
    <row r="271" spans="1:23">
      <c r="A271" s="3" t="s">
        <v>127</v>
      </c>
      <c r="B271" s="3" t="s">
        <v>13</v>
      </c>
      <c r="C271" s="3" t="s">
        <v>31</v>
      </c>
      <c r="L271" s="4">
        <v>68.13559322033899</v>
      </c>
      <c r="M271" s="5">
        <v>522</v>
      </c>
      <c r="N271" s="5">
        <v>2202</v>
      </c>
      <c r="O271" s="5">
        <v>1332</v>
      </c>
      <c r="P271" s="5">
        <v>829</v>
      </c>
      <c r="Q271" s="5">
        <v>223</v>
      </c>
      <c r="R271" s="5"/>
      <c r="S271" s="5">
        <v>69</v>
      </c>
      <c r="T271" s="5"/>
      <c r="U271" s="5"/>
      <c r="V271" s="5"/>
      <c r="W271" s="5">
        <v>207</v>
      </c>
    </row>
    <row r="272" spans="1:23">
      <c r="A272" s="3" t="s">
        <v>127</v>
      </c>
      <c r="B272" s="3" t="s">
        <v>13</v>
      </c>
      <c r="C272" s="3" t="s">
        <v>32</v>
      </c>
      <c r="L272" s="4">
        <v>52.916666666666664</v>
      </c>
      <c r="M272" s="5">
        <v>271</v>
      </c>
      <c r="N272" s="5">
        <v>899</v>
      </c>
      <c r="O272" s="5">
        <v>289</v>
      </c>
      <c r="P272" s="5">
        <v>762</v>
      </c>
      <c r="Q272" s="5">
        <v>496</v>
      </c>
      <c r="R272" s="5"/>
      <c r="S272" s="5">
        <v>227</v>
      </c>
      <c r="T272" s="5"/>
      <c r="U272" s="5"/>
      <c r="V272" s="5"/>
      <c r="W272" s="5">
        <v>169</v>
      </c>
    </row>
    <row r="273" spans="1:32">
      <c r="A273" s="3" t="s">
        <v>127</v>
      </c>
      <c r="B273" s="3" t="s">
        <v>13</v>
      </c>
      <c r="C273" s="3" t="s">
        <v>33</v>
      </c>
      <c r="L273" s="4">
        <v>55.000000000000007</v>
      </c>
      <c r="M273" s="5">
        <v>249</v>
      </c>
      <c r="N273" s="5">
        <v>1751</v>
      </c>
      <c r="O273" s="5">
        <v>1275</v>
      </c>
      <c r="P273" s="5">
        <v>1723</v>
      </c>
      <c r="Q273" s="5">
        <v>436</v>
      </c>
      <c r="R273" s="5"/>
      <c r="S273" s="5">
        <v>224</v>
      </c>
      <c r="T273" s="5"/>
      <c r="U273" s="5"/>
      <c r="V273" s="5"/>
      <c r="W273" s="5">
        <v>476</v>
      </c>
    </row>
    <row r="274" spans="1:32">
      <c r="A274" s="3" t="s">
        <v>127</v>
      </c>
      <c r="B274" s="3" t="s">
        <v>13</v>
      </c>
      <c r="C274" s="3" t="s">
        <v>34</v>
      </c>
      <c r="L274" s="4">
        <v>47.236180904522612</v>
      </c>
      <c r="M274" s="5">
        <v>54</v>
      </c>
      <c r="N274" s="5">
        <v>861</v>
      </c>
      <c r="O274" s="5">
        <v>201</v>
      </c>
      <c r="P274" s="5">
        <v>354</v>
      </c>
      <c r="Q274" s="5">
        <v>576</v>
      </c>
      <c r="R274" s="5"/>
      <c r="S274" s="5">
        <v>15</v>
      </c>
      <c r="T274" s="5"/>
      <c r="U274" s="5"/>
      <c r="V274" s="5"/>
      <c r="W274" s="5">
        <v>202</v>
      </c>
    </row>
    <row r="275" spans="1:32">
      <c r="A275" s="3" t="s">
        <v>127</v>
      </c>
      <c r="B275" s="3" t="s">
        <v>13</v>
      </c>
      <c r="C275" s="3" t="s">
        <v>35</v>
      </c>
      <c r="L275" s="4">
        <v>68.390804597701148</v>
      </c>
      <c r="M275" s="5">
        <v>1080</v>
      </c>
      <c r="N275" s="5">
        <v>682</v>
      </c>
      <c r="O275" s="5">
        <v>319</v>
      </c>
      <c r="P275" s="5">
        <v>597</v>
      </c>
      <c r="Q275" s="5">
        <v>135</v>
      </c>
      <c r="R275" s="5"/>
      <c r="S275" s="5">
        <v>191</v>
      </c>
      <c r="T275" s="5"/>
      <c r="U275" s="5"/>
      <c r="V275" s="5"/>
      <c r="W275" s="5">
        <v>302</v>
      </c>
    </row>
    <row r="276" spans="1:32">
      <c r="A276" s="3" t="s">
        <v>127</v>
      </c>
      <c r="B276" s="3" t="s">
        <v>13</v>
      </c>
      <c r="C276" s="3" t="s">
        <v>36</v>
      </c>
      <c r="L276" s="4">
        <v>46.511627906976742</v>
      </c>
      <c r="M276" s="5">
        <v>563</v>
      </c>
      <c r="N276" s="5">
        <v>875</v>
      </c>
      <c r="O276" s="5">
        <v>981</v>
      </c>
      <c r="P276" s="5">
        <v>904</v>
      </c>
      <c r="Q276" s="5">
        <v>772</v>
      </c>
      <c r="R276" s="5"/>
      <c r="S276" s="5">
        <v>146</v>
      </c>
      <c r="T276" s="5"/>
      <c r="U276" s="5"/>
      <c r="V276" s="5"/>
      <c r="W276" s="5">
        <v>69</v>
      </c>
    </row>
    <row r="277" spans="1:32">
      <c r="A277" s="3" t="s">
        <v>127</v>
      </c>
      <c r="B277" s="3" t="s">
        <v>13</v>
      </c>
      <c r="C277" s="3" t="s">
        <v>37</v>
      </c>
      <c r="L277" s="4">
        <v>50.413223140495866</v>
      </c>
      <c r="M277" s="5">
        <v>790</v>
      </c>
      <c r="N277" s="5">
        <v>609</v>
      </c>
      <c r="O277" s="5">
        <v>419</v>
      </c>
      <c r="P277" s="5">
        <v>587</v>
      </c>
      <c r="Q277" s="5">
        <v>519</v>
      </c>
      <c r="R277" s="5"/>
      <c r="S277" s="5">
        <v>99</v>
      </c>
      <c r="T277" s="5"/>
      <c r="U277" s="5"/>
      <c r="V277" s="5"/>
      <c r="W277" s="5">
        <v>237</v>
      </c>
    </row>
    <row r="278" spans="1:32">
      <c r="A278" s="3" t="s">
        <v>127</v>
      </c>
      <c r="B278" s="3" t="s">
        <v>13</v>
      </c>
      <c r="C278" s="3" t="s">
        <v>38</v>
      </c>
      <c r="L278" s="4">
        <v>90</v>
      </c>
      <c r="M278" s="5">
        <v>43</v>
      </c>
      <c r="N278" s="5">
        <v>192</v>
      </c>
      <c r="O278" s="5">
        <v>99</v>
      </c>
      <c r="P278" s="5">
        <v>555</v>
      </c>
      <c r="Q278" s="5">
        <v>238</v>
      </c>
      <c r="R278" s="5"/>
      <c r="S278" s="5">
        <v>37</v>
      </c>
      <c r="T278" s="5"/>
      <c r="U278" s="5"/>
      <c r="V278" s="5"/>
      <c r="W278" s="5">
        <v>29</v>
      </c>
    </row>
    <row r="279" spans="1:32">
      <c r="A279" s="3" t="s">
        <v>127</v>
      </c>
      <c r="B279" s="3" t="s">
        <v>13</v>
      </c>
      <c r="C279" s="3" t="s">
        <v>39</v>
      </c>
      <c r="L279" s="4">
        <v>40.495867768595041</v>
      </c>
      <c r="M279" s="5">
        <v>275</v>
      </c>
      <c r="N279" s="5">
        <v>508</v>
      </c>
      <c r="O279" s="5">
        <v>66</v>
      </c>
      <c r="P279" s="5">
        <v>862</v>
      </c>
      <c r="Q279" s="5">
        <v>347</v>
      </c>
      <c r="R279" s="5"/>
      <c r="S279" s="5">
        <v>221</v>
      </c>
      <c r="T279" s="5"/>
      <c r="U279" s="5"/>
      <c r="V279" s="5"/>
      <c r="W279" s="5">
        <v>235</v>
      </c>
    </row>
    <row r="280" spans="1:32">
      <c r="A280" s="3" t="s">
        <v>127</v>
      </c>
      <c r="B280" s="3" t="s">
        <v>13</v>
      </c>
      <c r="C280" s="3" t="s">
        <v>40</v>
      </c>
      <c r="L280" s="4">
        <v>54.943132108486438</v>
      </c>
      <c r="M280" s="5">
        <v>449</v>
      </c>
      <c r="N280" s="5">
        <v>3817</v>
      </c>
      <c r="O280" s="5">
        <v>1012</v>
      </c>
      <c r="P280" s="5">
        <v>5665</v>
      </c>
      <c r="Q280" s="5">
        <v>3750</v>
      </c>
      <c r="R280" s="5"/>
      <c r="S280" s="5">
        <v>682</v>
      </c>
      <c r="T280" s="5"/>
      <c r="U280" s="5"/>
      <c r="V280" s="5"/>
      <c r="W280" s="5">
        <v>1274</v>
      </c>
    </row>
    <row r="281" spans="1:32" s="6" customFormat="1">
      <c r="A281" s="6" t="s">
        <v>127</v>
      </c>
      <c r="B281" s="6" t="s">
        <v>13</v>
      </c>
      <c r="C281" s="6" t="s">
        <v>13</v>
      </c>
      <c r="D281" s="6">
        <v>25316</v>
      </c>
      <c r="E281" s="6">
        <v>12767</v>
      </c>
      <c r="F281" s="6">
        <v>111</v>
      </c>
      <c r="G281" s="6">
        <v>14</v>
      </c>
      <c r="H281" s="6">
        <v>12642</v>
      </c>
      <c r="I281" s="6">
        <v>366618</v>
      </c>
      <c r="J281" s="6">
        <v>348465</v>
      </c>
      <c r="K281" s="6">
        <v>18153</v>
      </c>
      <c r="L281" s="12">
        <v>51.8</v>
      </c>
      <c r="M281" s="8">
        <v>17685</v>
      </c>
      <c r="N281" s="8">
        <v>80820</v>
      </c>
      <c r="O281" s="8">
        <v>52527</v>
      </c>
      <c r="P281" s="8">
        <v>97919</v>
      </c>
      <c r="Q281" s="8">
        <v>56460</v>
      </c>
      <c r="R281" s="11"/>
      <c r="S281" s="8">
        <v>16239</v>
      </c>
      <c r="T281" s="11"/>
      <c r="U281" s="11"/>
      <c r="V281" s="11"/>
      <c r="W281" s="8">
        <v>26815</v>
      </c>
      <c r="X281" s="6">
        <v>29</v>
      </c>
      <c r="Y281" s="6">
        <v>1</v>
      </c>
      <c r="Z281" s="6">
        <v>7</v>
      </c>
      <c r="AA281" s="6">
        <v>4</v>
      </c>
      <c r="AB281" s="6">
        <v>9</v>
      </c>
      <c r="AC281" s="6">
        <v>5</v>
      </c>
      <c r="AE281" s="6">
        <v>1</v>
      </c>
      <c r="AF281" s="6">
        <v>2</v>
      </c>
    </row>
    <row r="282" spans="1:32">
      <c r="A282" s="3" t="s">
        <v>127</v>
      </c>
      <c r="B282" s="3" t="s">
        <v>41</v>
      </c>
      <c r="C282" s="3" t="s">
        <v>42</v>
      </c>
      <c r="L282" s="4">
        <v>49.264705882352942</v>
      </c>
      <c r="M282" s="5"/>
      <c r="N282" s="5">
        <v>583</v>
      </c>
      <c r="O282" s="5">
        <v>131</v>
      </c>
      <c r="P282" s="5">
        <v>363</v>
      </c>
      <c r="Q282" s="5">
        <v>215</v>
      </c>
      <c r="R282" s="5"/>
      <c r="S282" s="5"/>
      <c r="T282" s="5"/>
      <c r="U282" s="5"/>
      <c r="V282" s="5"/>
      <c r="W282" s="5"/>
    </row>
    <row r="283" spans="1:32">
      <c r="A283" s="3" t="s">
        <v>127</v>
      </c>
      <c r="B283" s="3" t="s">
        <v>41</v>
      </c>
      <c r="C283" s="3" t="s">
        <v>43</v>
      </c>
      <c r="L283" s="4">
        <v>51.61744022503516</v>
      </c>
      <c r="M283" s="5"/>
      <c r="N283" s="5">
        <v>1128</v>
      </c>
      <c r="O283" s="5">
        <v>664</v>
      </c>
      <c r="P283" s="5">
        <v>520</v>
      </c>
      <c r="Q283" s="5">
        <v>1228</v>
      </c>
      <c r="R283" s="5"/>
      <c r="S283" s="5"/>
      <c r="T283" s="5"/>
      <c r="U283" s="5"/>
      <c r="V283" s="5"/>
      <c r="W283" s="5"/>
    </row>
    <row r="284" spans="1:32">
      <c r="A284" s="3" t="s">
        <v>127</v>
      </c>
      <c r="B284" s="3" t="s">
        <v>41</v>
      </c>
      <c r="C284" s="3" t="s">
        <v>44</v>
      </c>
      <c r="L284" s="4">
        <v>63.09639727361246</v>
      </c>
      <c r="M284" s="5"/>
      <c r="N284" s="5">
        <v>1620</v>
      </c>
      <c r="O284" s="5">
        <v>1711</v>
      </c>
      <c r="P284" s="5">
        <v>1566</v>
      </c>
      <c r="Q284" s="5">
        <v>1267</v>
      </c>
      <c r="R284" s="5"/>
      <c r="S284" s="5"/>
      <c r="T284" s="5"/>
      <c r="U284" s="5"/>
      <c r="V284" s="5"/>
      <c r="W284" s="5"/>
    </row>
    <row r="285" spans="1:32">
      <c r="A285" s="3" t="s">
        <v>127</v>
      </c>
      <c r="B285" s="3" t="s">
        <v>41</v>
      </c>
      <c r="C285" s="3" t="s">
        <v>45</v>
      </c>
      <c r="L285" s="4">
        <v>62.5</v>
      </c>
      <c r="M285" s="5"/>
      <c r="N285" s="5">
        <v>162</v>
      </c>
      <c r="O285" s="5">
        <v>57</v>
      </c>
      <c r="P285" s="5">
        <v>100</v>
      </c>
      <c r="Q285" s="5">
        <v>92</v>
      </c>
      <c r="R285" s="5"/>
      <c r="S285" s="5"/>
      <c r="T285" s="5"/>
      <c r="U285" s="5"/>
      <c r="V285" s="5"/>
      <c r="W285" s="5"/>
    </row>
    <row r="286" spans="1:32">
      <c r="A286" s="3" t="s">
        <v>127</v>
      </c>
      <c r="B286" s="3" t="s">
        <v>41</v>
      </c>
      <c r="C286" s="3" t="s">
        <v>46</v>
      </c>
      <c r="L286" s="4">
        <v>53.932584269662918</v>
      </c>
      <c r="M286" s="5"/>
      <c r="N286" s="5">
        <v>185</v>
      </c>
      <c r="O286" s="5">
        <v>77</v>
      </c>
      <c r="P286" s="5">
        <v>114</v>
      </c>
      <c r="Q286" s="5">
        <v>74</v>
      </c>
      <c r="R286" s="5"/>
      <c r="S286" s="5"/>
      <c r="T286" s="5"/>
      <c r="U286" s="5"/>
      <c r="V286" s="5"/>
      <c r="W286" s="5"/>
    </row>
    <row r="287" spans="1:32">
      <c r="A287" s="3" t="s">
        <v>127</v>
      </c>
      <c r="B287" s="3" t="s">
        <v>41</v>
      </c>
      <c r="C287" s="3" t="s">
        <v>79</v>
      </c>
      <c r="L287" s="4">
        <v>77.272727272727266</v>
      </c>
      <c r="M287" s="5"/>
      <c r="N287" s="5">
        <v>726</v>
      </c>
      <c r="O287" s="5">
        <v>99</v>
      </c>
      <c r="P287" s="5">
        <v>91</v>
      </c>
      <c r="Q287" s="5">
        <v>67</v>
      </c>
      <c r="R287" s="5"/>
      <c r="S287" s="5"/>
      <c r="T287" s="5"/>
      <c r="U287" s="5"/>
      <c r="V287" s="5"/>
      <c r="W287" s="5"/>
    </row>
    <row r="288" spans="1:32">
      <c r="A288" s="3" t="s">
        <v>127</v>
      </c>
      <c r="B288" s="3" t="s">
        <v>41</v>
      </c>
      <c r="C288" s="3" t="s">
        <v>80</v>
      </c>
      <c r="L288" s="4">
        <v>59.090909090909093</v>
      </c>
      <c r="M288" s="5"/>
      <c r="N288" s="5">
        <v>206</v>
      </c>
      <c r="O288" s="5">
        <v>123</v>
      </c>
      <c r="P288" s="5">
        <v>37</v>
      </c>
      <c r="Q288" s="5">
        <v>14</v>
      </c>
      <c r="R288" s="5"/>
      <c r="S288" s="5"/>
      <c r="T288" s="5"/>
      <c r="U288" s="5"/>
      <c r="V288" s="5"/>
      <c r="W288" s="5"/>
    </row>
    <row r="289" spans="1:29">
      <c r="A289" s="3" t="s">
        <v>127</v>
      </c>
      <c r="B289" s="3" t="s">
        <v>41</v>
      </c>
      <c r="C289" s="3" t="s">
        <v>47</v>
      </c>
      <c r="L289" s="4">
        <v>38.931297709923662</v>
      </c>
      <c r="M289" s="5"/>
      <c r="N289" s="5">
        <v>265</v>
      </c>
      <c r="O289" s="5">
        <v>432</v>
      </c>
      <c r="P289" s="5">
        <v>454</v>
      </c>
      <c r="Q289" s="5">
        <v>349</v>
      </c>
      <c r="R289" s="5"/>
      <c r="S289" s="5"/>
      <c r="T289" s="5"/>
      <c r="U289" s="5"/>
      <c r="V289" s="5"/>
      <c r="W289" s="5"/>
    </row>
    <row r="290" spans="1:29">
      <c r="A290" s="3" t="s">
        <v>127</v>
      </c>
      <c r="B290" s="3" t="s">
        <v>41</v>
      </c>
      <c r="C290" s="3" t="s">
        <v>81</v>
      </c>
      <c r="L290" s="4">
        <v>33.720930232558139</v>
      </c>
      <c r="M290" s="5"/>
      <c r="N290" s="5">
        <v>147</v>
      </c>
      <c r="O290" s="5">
        <v>42</v>
      </c>
      <c r="P290" s="5">
        <v>28</v>
      </c>
      <c r="Q290" s="5">
        <v>66</v>
      </c>
      <c r="R290" s="5"/>
      <c r="S290" s="5"/>
      <c r="T290" s="5"/>
      <c r="U290" s="5"/>
      <c r="V290" s="5"/>
      <c r="W290" s="5"/>
    </row>
    <row r="291" spans="1:29">
      <c r="A291" s="3" t="s">
        <v>127</v>
      </c>
      <c r="B291" s="3" t="s">
        <v>41</v>
      </c>
      <c r="C291" s="3" t="s">
        <v>48</v>
      </c>
      <c r="L291" s="4">
        <v>47.854077253218883</v>
      </c>
      <c r="M291" s="5"/>
      <c r="N291" s="5">
        <v>689</v>
      </c>
      <c r="O291" s="5">
        <v>204</v>
      </c>
      <c r="P291" s="5">
        <v>831</v>
      </c>
      <c r="Q291" s="5">
        <v>290</v>
      </c>
      <c r="R291" s="5"/>
      <c r="S291" s="5"/>
      <c r="T291" s="5"/>
      <c r="U291" s="5"/>
      <c r="V291" s="5"/>
      <c r="W291" s="5"/>
    </row>
    <row r="292" spans="1:29">
      <c r="A292" s="3" t="s">
        <v>127</v>
      </c>
      <c r="B292" s="3" t="s">
        <v>41</v>
      </c>
      <c r="C292" s="3" t="s">
        <v>49</v>
      </c>
      <c r="L292" s="4">
        <v>50.12658227848101</v>
      </c>
      <c r="M292" s="5"/>
      <c r="N292" s="5">
        <v>635</v>
      </c>
      <c r="O292" s="5">
        <v>469</v>
      </c>
      <c r="P292" s="5">
        <v>428</v>
      </c>
      <c r="Q292" s="5">
        <v>376</v>
      </c>
      <c r="R292" s="5"/>
      <c r="S292" s="5"/>
      <c r="T292" s="5"/>
      <c r="U292" s="5"/>
      <c r="V292" s="5"/>
      <c r="W292" s="5"/>
    </row>
    <row r="293" spans="1:29">
      <c r="A293" s="3" t="s">
        <v>127</v>
      </c>
      <c r="B293" s="3" t="s">
        <v>41</v>
      </c>
      <c r="C293" s="3" t="s">
        <v>82</v>
      </c>
      <c r="L293" s="4">
        <v>70.588235294117652</v>
      </c>
      <c r="M293" s="5"/>
      <c r="N293" s="5">
        <v>93</v>
      </c>
      <c r="O293" s="5">
        <v>39</v>
      </c>
      <c r="P293" s="5">
        <v>35</v>
      </c>
      <c r="Q293" s="5">
        <v>55</v>
      </c>
      <c r="R293" s="5"/>
      <c r="S293" s="5"/>
      <c r="T293" s="5"/>
      <c r="U293" s="5"/>
      <c r="V293" s="5"/>
      <c r="W293" s="5"/>
    </row>
    <row r="294" spans="1:29">
      <c r="A294" s="3" t="s">
        <v>127</v>
      </c>
      <c r="B294" s="3" t="s">
        <v>41</v>
      </c>
      <c r="C294" s="3" t="s">
        <v>50</v>
      </c>
      <c r="L294" s="4">
        <v>42.363112391930834</v>
      </c>
      <c r="M294" s="5"/>
      <c r="N294" s="5">
        <v>399</v>
      </c>
      <c r="O294" s="5">
        <v>410</v>
      </c>
      <c r="P294" s="5">
        <v>299</v>
      </c>
      <c r="Q294" s="5">
        <v>314</v>
      </c>
      <c r="R294" s="5"/>
      <c r="S294" s="5"/>
      <c r="T294" s="5"/>
      <c r="U294" s="5"/>
      <c r="V294" s="5"/>
      <c r="W294" s="5"/>
    </row>
    <row r="295" spans="1:29">
      <c r="A295" s="3" t="s">
        <v>127</v>
      </c>
      <c r="B295" s="3" t="s">
        <v>41</v>
      </c>
      <c r="C295" s="3" t="s">
        <v>51</v>
      </c>
      <c r="L295" s="4">
        <v>50.132860938883972</v>
      </c>
      <c r="M295" s="5"/>
      <c r="N295" s="5">
        <v>1392</v>
      </c>
      <c r="O295" s="5">
        <v>1227</v>
      </c>
      <c r="P295" s="5">
        <v>2007</v>
      </c>
      <c r="Q295" s="5">
        <v>851</v>
      </c>
      <c r="R295" s="5"/>
      <c r="S295" s="5"/>
      <c r="T295" s="5"/>
      <c r="U295" s="5"/>
      <c r="V295" s="5"/>
      <c r="W295" s="5"/>
    </row>
    <row r="296" spans="1:29">
      <c r="A296" s="3" t="s">
        <v>127</v>
      </c>
      <c r="B296" s="3" t="s">
        <v>41</v>
      </c>
      <c r="C296" s="3" t="s">
        <v>83</v>
      </c>
      <c r="L296" s="4">
        <v>60.526315789473685</v>
      </c>
      <c r="M296" s="5"/>
      <c r="N296" s="5">
        <v>77</v>
      </c>
      <c r="O296" s="5">
        <v>34</v>
      </c>
      <c r="P296" s="5">
        <v>71</v>
      </c>
      <c r="Q296" s="5">
        <v>45</v>
      </c>
      <c r="R296" s="5"/>
      <c r="S296" s="5"/>
      <c r="T296" s="5"/>
      <c r="U296" s="5"/>
      <c r="V296" s="5"/>
      <c r="W296" s="5"/>
    </row>
    <row r="297" spans="1:29">
      <c r="A297" s="3" t="s">
        <v>127</v>
      </c>
      <c r="B297" s="3" t="s">
        <v>41</v>
      </c>
      <c r="C297" s="3" t="s">
        <v>84</v>
      </c>
      <c r="L297" s="4">
        <v>60</v>
      </c>
      <c r="M297" s="5"/>
      <c r="N297" s="5">
        <v>380</v>
      </c>
      <c r="O297" s="5">
        <v>98</v>
      </c>
      <c r="P297" s="5">
        <v>238</v>
      </c>
      <c r="Q297" s="5">
        <v>295</v>
      </c>
      <c r="R297" s="5"/>
      <c r="S297" s="5"/>
      <c r="T297" s="5"/>
      <c r="U297" s="5"/>
      <c r="V297" s="5"/>
      <c r="W297" s="5"/>
    </row>
    <row r="298" spans="1:29">
      <c r="A298" s="3" t="s">
        <v>127</v>
      </c>
      <c r="B298" s="3" t="s">
        <v>41</v>
      </c>
      <c r="C298" s="3" t="s">
        <v>52</v>
      </c>
      <c r="L298" s="4">
        <v>56.811989100817442</v>
      </c>
      <c r="M298" s="5"/>
      <c r="N298" s="5">
        <v>2595</v>
      </c>
      <c r="O298" s="5">
        <v>1185</v>
      </c>
      <c r="P298" s="5">
        <v>2631</v>
      </c>
      <c r="Q298" s="5">
        <v>1615</v>
      </c>
      <c r="R298" s="5"/>
      <c r="S298" s="5"/>
      <c r="T298" s="5"/>
      <c r="U298" s="5"/>
      <c r="V298" s="5"/>
      <c r="W298" s="5"/>
    </row>
    <row r="299" spans="1:29">
      <c r="A299" s="3" t="s">
        <v>127</v>
      </c>
      <c r="B299" s="3" t="s">
        <v>41</v>
      </c>
      <c r="C299" s="3" t="s">
        <v>53</v>
      </c>
      <c r="L299" s="4">
        <v>52.830188679245282</v>
      </c>
      <c r="M299" s="5"/>
      <c r="N299" s="5">
        <v>402</v>
      </c>
      <c r="O299" s="5">
        <v>45</v>
      </c>
      <c r="P299" s="5">
        <v>91</v>
      </c>
      <c r="Q299" s="5">
        <v>242</v>
      </c>
      <c r="R299" s="5"/>
      <c r="S299" s="5"/>
      <c r="T299" s="5"/>
      <c r="U299" s="5"/>
      <c r="V299" s="5"/>
      <c r="W299" s="5"/>
    </row>
    <row r="300" spans="1:29">
      <c r="A300" s="3" t="s">
        <v>127</v>
      </c>
      <c r="B300" s="3" t="s">
        <v>41</v>
      </c>
      <c r="C300" s="3" t="s">
        <v>54</v>
      </c>
      <c r="L300" s="4">
        <v>52.459016393442624</v>
      </c>
      <c r="M300" s="5"/>
      <c r="N300" s="5">
        <v>264</v>
      </c>
      <c r="O300" s="5">
        <v>217</v>
      </c>
      <c r="P300" s="5">
        <v>23</v>
      </c>
      <c r="Q300" s="5">
        <v>106</v>
      </c>
      <c r="R300" s="5"/>
      <c r="S300" s="5"/>
      <c r="T300" s="5"/>
      <c r="U300" s="5"/>
      <c r="V300" s="5"/>
      <c r="W300" s="5"/>
    </row>
    <row r="301" spans="1:29" s="6" customFormat="1">
      <c r="A301" s="6" t="s">
        <v>127</v>
      </c>
      <c r="B301" s="6" t="s">
        <v>41</v>
      </c>
      <c r="C301" s="6" t="s">
        <v>41</v>
      </c>
      <c r="D301" s="6">
        <v>7186</v>
      </c>
      <c r="E301" s="6">
        <v>3818</v>
      </c>
      <c r="F301" s="6">
        <v>32</v>
      </c>
      <c r="G301" s="6">
        <v>4</v>
      </c>
      <c r="H301" s="6">
        <v>3782</v>
      </c>
      <c r="I301" s="6">
        <v>37820</v>
      </c>
      <c r="J301" s="6">
        <v>36700</v>
      </c>
      <c r="K301" s="6">
        <v>1120</v>
      </c>
      <c r="L301" s="11">
        <v>53.4</v>
      </c>
      <c r="M301" s="11"/>
      <c r="N301" s="8">
        <v>11948</v>
      </c>
      <c r="O301" s="8">
        <v>7264</v>
      </c>
      <c r="P301" s="8">
        <v>9927</v>
      </c>
      <c r="Q301" s="8">
        <v>7561</v>
      </c>
      <c r="R301" s="11"/>
      <c r="S301" s="11"/>
      <c r="T301" s="11"/>
      <c r="U301" s="11"/>
      <c r="V301" s="11"/>
      <c r="W301" s="11"/>
      <c r="X301" s="6">
        <v>10</v>
      </c>
      <c r="Z301" s="6">
        <v>3</v>
      </c>
      <c r="AA301" s="6">
        <v>2</v>
      </c>
      <c r="AB301" s="6">
        <v>3</v>
      </c>
      <c r="AC301" s="6">
        <v>2</v>
      </c>
    </row>
    <row r="302" spans="1:29">
      <c r="A302" s="3" t="s">
        <v>127</v>
      </c>
      <c r="B302" s="3" t="s">
        <v>55</v>
      </c>
      <c r="C302" s="3" t="s">
        <v>56</v>
      </c>
      <c r="L302" s="4">
        <v>75.249169435215947</v>
      </c>
      <c r="M302" s="5"/>
      <c r="N302" s="5">
        <v>10573</v>
      </c>
      <c r="O302" s="5">
        <v>4990</v>
      </c>
      <c r="P302" s="5">
        <v>1247</v>
      </c>
      <c r="Q302" s="5">
        <v>1103</v>
      </c>
      <c r="R302" s="5"/>
      <c r="S302" s="5"/>
      <c r="T302" s="5"/>
      <c r="U302" s="5"/>
      <c r="V302" s="5"/>
      <c r="W302" s="5">
        <v>251</v>
      </c>
    </row>
    <row r="303" spans="1:29">
      <c r="A303" s="3" t="s">
        <v>127</v>
      </c>
      <c r="B303" s="3" t="s">
        <v>55</v>
      </c>
      <c r="C303" s="3" t="s">
        <v>85</v>
      </c>
      <c r="L303" s="4">
        <v>55.307262569832403</v>
      </c>
      <c r="M303" s="5"/>
      <c r="N303" s="5">
        <v>617</v>
      </c>
      <c r="O303" s="5">
        <v>1046</v>
      </c>
      <c r="P303" s="5">
        <v>148</v>
      </c>
      <c r="Q303" s="5">
        <v>95</v>
      </c>
      <c r="R303" s="5"/>
      <c r="S303" s="5"/>
      <c r="T303" s="5"/>
      <c r="U303" s="5"/>
      <c r="V303" s="5"/>
      <c r="W303" s="5">
        <v>22</v>
      </c>
    </row>
    <row r="304" spans="1:29">
      <c r="A304" s="3" t="s">
        <v>127</v>
      </c>
      <c r="B304" s="3" t="s">
        <v>55</v>
      </c>
      <c r="C304" s="3" t="s">
        <v>59</v>
      </c>
      <c r="L304" s="4">
        <v>47.244094488188978</v>
      </c>
      <c r="M304" s="5"/>
      <c r="N304" s="5">
        <v>642</v>
      </c>
      <c r="O304" s="5">
        <v>330</v>
      </c>
      <c r="P304" s="5">
        <v>158</v>
      </c>
      <c r="Q304" s="5">
        <v>65</v>
      </c>
      <c r="R304" s="5"/>
      <c r="S304" s="5"/>
      <c r="T304" s="5"/>
      <c r="U304" s="5"/>
      <c r="V304" s="5"/>
      <c r="W304" s="5">
        <v>5</v>
      </c>
    </row>
    <row r="305" spans="1:23">
      <c r="A305" s="3" t="s">
        <v>127</v>
      </c>
      <c r="B305" s="3" t="s">
        <v>55</v>
      </c>
      <c r="C305" s="3" t="s">
        <v>60</v>
      </c>
      <c r="L305" s="4">
        <v>56.914893617021278</v>
      </c>
      <c r="M305" s="5"/>
      <c r="N305" s="5">
        <v>4777</v>
      </c>
      <c r="O305" s="5">
        <v>2531</v>
      </c>
      <c r="P305" s="5">
        <v>1119</v>
      </c>
      <c r="Q305" s="5">
        <v>4058</v>
      </c>
      <c r="R305" s="5"/>
      <c r="S305" s="5"/>
      <c r="T305" s="5"/>
      <c r="U305" s="5"/>
      <c r="V305" s="5"/>
      <c r="W305" s="5">
        <v>291</v>
      </c>
    </row>
    <row r="306" spans="1:23">
      <c r="A306" s="3" t="s">
        <v>127</v>
      </c>
      <c r="B306" s="3" t="s">
        <v>55</v>
      </c>
      <c r="C306" s="3" t="s">
        <v>61</v>
      </c>
      <c r="L306" s="4">
        <v>66.463414634146346</v>
      </c>
      <c r="M306" s="5"/>
      <c r="N306" s="5">
        <v>2590</v>
      </c>
      <c r="O306" s="5">
        <v>4395</v>
      </c>
      <c r="P306" s="5">
        <v>1242</v>
      </c>
      <c r="Q306" s="5">
        <v>302</v>
      </c>
      <c r="R306" s="5"/>
      <c r="S306" s="5"/>
      <c r="T306" s="5"/>
      <c r="U306" s="5"/>
      <c r="V306" s="5"/>
      <c r="W306" s="5">
        <v>183</v>
      </c>
    </row>
    <row r="307" spans="1:23">
      <c r="A307" s="3" t="s">
        <v>127</v>
      </c>
      <c r="B307" s="3" t="s">
        <v>55</v>
      </c>
      <c r="C307" s="3" t="s">
        <v>62</v>
      </c>
      <c r="L307" s="4">
        <v>59.861591695501723</v>
      </c>
      <c r="M307" s="5"/>
      <c r="N307" s="5">
        <v>901</v>
      </c>
      <c r="O307" s="5">
        <v>1596</v>
      </c>
      <c r="P307" s="5">
        <v>663</v>
      </c>
      <c r="Q307" s="5">
        <v>153</v>
      </c>
      <c r="R307" s="5"/>
      <c r="S307" s="5"/>
      <c r="T307" s="5"/>
      <c r="U307" s="5"/>
      <c r="V307" s="5"/>
      <c r="W307" s="5">
        <v>251</v>
      </c>
    </row>
    <row r="308" spans="1:23">
      <c r="A308" s="3" t="s">
        <v>127</v>
      </c>
      <c r="B308" s="3" t="s">
        <v>55</v>
      </c>
      <c r="C308" s="3" t="s">
        <v>86</v>
      </c>
      <c r="L308" s="4">
        <v>63.383838383838388</v>
      </c>
      <c r="M308" s="5"/>
      <c r="N308" s="5">
        <v>3414</v>
      </c>
      <c r="O308" s="5">
        <v>1226</v>
      </c>
      <c r="P308" s="5">
        <v>130</v>
      </c>
      <c r="Q308" s="5">
        <v>237</v>
      </c>
      <c r="R308" s="5"/>
      <c r="S308" s="5"/>
      <c r="T308" s="5"/>
      <c r="U308" s="5"/>
      <c r="V308" s="5"/>
      <c r="W308" s="5">
        <v>69</v>
      </c>
    </row>
    <row r="309" spans="1:23">
      <c r="A309" s="3" t="s">
        <v>127</v>
      </c>
      <c r="B309" s="3" t="s">
        <v>55</v>
      </c>
      <c r="C309" s="3" t="s">
        <v>63</v>
      </c>
      <c r="L309" s="4">
        <v>81.454545454545453</v>
      </c>
      <c r="M309" s="5"/>
      <c r="N309" s="5">
        <v>4830</v>
      </c>
      <c r="O309" s="5">
        <v>3635</v>
      </c>
      <c r="P309" s="5">
        <v>244</v>
      </c>
      <c r="Q309" s="5">
        <v>219</v>
      </c>
      <c r="R309" s="5"/>
      <c r="S309" s="5"/>
      <c r="T309" s="5"/>
      <c r="U309" s="5"/>
      <c r="V309" s="5"/>
      <c r="W309" s="5">
        <v>76</v>
      </c>
    </row>
    <row r="310" spans="1:23">
      <c r="A310" s="3" t="s">
        <v>127</v>
      </c>
      <c r="B310" s="3" t="s">
        <v>55</v>
      </c>
      <c r="C310" s="3" t="s">
        <v>87</v>
      </c>
      <c r="L310" s="4">
        <v>53.992395437262353</v>
      </c>
      <c r="M310" s="5"/>
      <c r="N310" s="5">
        <v>1130</v>
      </c>
      <c r="O310" s="5">
        <v>958</v>
      </c>
      <c r="P310" s="5">
        <v>230</v>
      </c>
      <c r="Q310" s="5">
        <v>171</v>
      </c>
      <c r="R310" s="5"/>
      <c r="S310" s="5"/>
      <c r="T310" s="5"/>
      <c r="U310" s="5"/>
      <c r="V310" s="5"/>
      <c r="W310" s="5">
        <v>239</v>
      </c>
    </row>
    <row r="311" spans="1:23">
      <c r="A311" s="3" t="s">
        <v>127</v>
      </c>
      <c r="B311" s="3" t="s">
        <v>55</v>
      </c>
      <c r="C311" s="3" t="s">
        <v>88</v>
      </c>
      <c r="L311" s="4">
        <v>63.754646840148702</v>
      </c>
      <c r="M311" s="5"/>
      <c r="N311" s="5">
        <v>4221</v>
      </c>
      <c r="O311" s="5">
        <v>1588</v>
      </c>
      <c r="P311" s="5">
        <v>509</v>
      </c>
      <c r="Q311" s="5">
        <v>314</v>
      </c>
      <c r="R311" s="5"/>
      <c r="S311" s="5"/>
      <c r="T311" s="5"/>
      <c r="U311" s="5"/>
      <c r="V311" s="5"/>
      <c r="W311" s="5">
        <v>270</v>
      </c>
    </row>
    <row r="312" spans="1:23">
      <c r="A312" s="3" t="s">
        <v>127</v>
      </c>
      <c r="B312" s="3" t="s">
        <v>55</v>
      </c>
      <c r="C312" s="3" t="s">
        <v>65</v>
      </c>
      <c r="L312" s="4">
        <v>73.109243697478988</v>
      </c>
      <c r="M312" s="5"/>
      <c r="N312" s="5">
        <v>2575</v>
      </c>
      <c r="O312" s="5">
        <v>2053</v>
      </c>
      <c r="P312" s="5">
        <v>460</v>
      </c>
      <c r="Q312" s="5">
        <v>1617</v>
      </c>
      <c r="R312" s="5"/>
      <c r="S312" s="5"/>
      <c r="T312" s="5"/>
      <c r="U312" s="5"/>
      <c r="V312" s="5"/>
      <c r="W312" s="5">
        <v>88</v>
      </c>
    </row>
    <row r="313" spans="1:23">
      <c r="A313" s="3" t="s">
        <v>127</v>
      </c>
      <c r="B313" s="3" t="s">
        <v>55</v>
      </c>
      <c r="C313" s="3" t="s">
        <v>66</v>
      </c>
      <c r="L313" s="4">
        <v>67.363344051446944</v>
      </c>
      <c r="M313" s="5"/>
      <c r="N313" s="5">
        <v>3811</v>
      </c>
      <c r="O313" s="5">
        <v>2062</v>
      </c>
      <c r="P313" s="5">
        <v>637</v>
      </c>
      <c r="Q313" s="5">
        <v>1511</v>
      </c>
      <c r="R313" s="5"/>
      <c r="S313" s="5"/>
      <c r="T313" s="5"/>
      <c r="U313" s="5"/>
      <c r="V313" s="5"/>
      <c r="W313" s="5">
        <v>161</v>
      </c>
    </row>
    <row r="314" spans="1:23">
      <c r="A314" s="3" t="s">
        <v>127</v>
      </c>
      <c r="B314" s="3" t="s">
        <v>55</v>
      </c>
      <c r="C314" s="3" t="s">
        <v>67</v>
      </c>
      <c r="L314" s="4">
        <v>68.246445497630333</v>
      </c>
      <c r="M314" s="5"/>
      <c r="N314" s="5">
        <v>1705</v>
      </c>
      <c r="O314" s="5">
        <v>880</v>
      </c>
      <c r="P314" s="5">
        <v>284</v>
      </c>
      <c r="Q314" s="5">
        <v>65</v>
      </c>
      <c r="R314" s="5"/>
      <c r="S314" s="5"/>
      <c r="T314" s="5"/>
      <c r="U314" s="5"/>
      <c r="V314" s="5"/>
      <c r="W314" s="5">
        <v>16</v>
      </c>
    </row>
    <row r="315" spans="1:23">
      <c r="A315" s="3" t="s">
        <v>127</v>
      </c>
      <c r="B315" s="3" t="s">
        <v>55</v>
      </c>
      <c r="C315" s="3" t="s">
        <v>68</v>
      </c>
      <c r="L315" s="4">
        <v>68.184693232131565</v>
      </c>
      <c r="M315" s="5"/>
      <c r="N315" s="5">
        <v>5204</v>
      </c>
      <c r="O315" s="5">
        <v>11791</v>
      </c>
      <c r="P315" s="5">
        <v>2300</v>
      </c>
      <c r="Q315" s="5">
        <v>880</v>
      </c>
      <c r="R315" s="5"/>
      <c r="S315" s="5"/>
      <c r="T315" s="5"/>
      <c r="U315" s="5"/>
      <c r="V315" s="5"/>
      <c r="W315" s="5">
        <v>914</v>
      </c>
    </row>
    <row r="316" spans="1:23">
      <c r="A316" s="3" t="s">
        <v>127</v>
      </c>
      <c r="B316" s="3" t="s">
        <v>55</v>
      </c>
      <c r="C316" s="3" t="s">
        <v>69</v>
      </c>
      <c r="L316" s="4">
        <v>58.872305140961856</v>
      </c>
      <c r="M316" s="5"/>
      <c r="N316" s="5">
        <v>2632</v>
      </c>
      <c r="O316" s="5">
        <v>2745</v>
      </c>
      <c r="P316" s="5">
        <v>940</v>
      </c>
      <c r="Q316" s="5">
        <v>560</v>
      </c>
      <c r="R316" s="5"/>
      <c r="S316" s="5"/>
      <c r="T316" s="5"/>
      <c r="U316" s="5"/>
      <c r="V316" s="5"/>
      <c r="W316" s="5">
        <v>214</v>
      </c>
    </row>
    <row r="317" spans="1:23">
      <c r="A317" s="3" t="s">
        <v>127</v>
      </c>
      <c r="B317" s="3" t="s">
        <v>55</v>
      </c>
      <c r="C317" s="3" t="s">
        <v>89</v>
      </c>
      <c r="L317" s="4">
        <v>70.39337474120083</v>
      </c>
      <c r="M317" s="5"/>
      <c r="N317" s="5">
        <v>3221</v>
      </c>
      <c r="O317" s="5">
        <v>2358</v>
      </c>
      <c r="P317" s="5">
        <v>1093</v>
      </c>
      <c r="Q317" s="5">
        <v>152</v>
      </c>
      <c r="R317" s="5"/>
      <c r="S317" s="5"/>
      <c r="T317" s="5"/>
      <c r="U317" s="5"/>
      <c r="V317" s="5"/>
      <c r="W317" s="5">
        <v>29</v>
      </c>
    </row>
    <row r="318" spans="1:23">
      <c r="A318" s="3" t="s">
        <v>127</v>
      </c>
      <c r="B318" s="3" t="s">
        <v>55</v>
      </c>
      <c r="C318" s="3" t="s">
        <v>70</v>
      </c>
      <c r="L318" s="4">
        <v>68.613138686131393</v>
      </c>
      <c r="M318" s="5"/>
      <c r="N318" s="5">
        <v>783</v>
      </c>
      <c r="O318" s="5">
        <v>762</v>
      </c>
      <c r="P318" s="5">
        <v>112</v>
      </c>
      <c r="Q318" s="5">
        <v>63</v>
      </c>
      <c r="R318" s="5"/>
      <c r="S318" s="5"/>
      <c r="T318" s="5"/>
      <c r="U318" s="5"/>
      <c r="V318" s="5"/>
      <c r="W318" s="5">
        <v>63</v>
      </c>
    </row>
    <row r="319" spans="1:23">
      <c r="A319" s="3" t="s">
        <v>127</v>
      </c>
      <c r="B319" s="3" t="s">
        <v>55</v>
      </c>
      <c r="C319" s="3" t="s">
        <v>90</v>
      </c>
      <c r="L319" s="4">
        <v>87.61904761904762</v>
      </c>
      <c r="M319" s="5"/>
      <c r="N319" s="5">
        <v>1439</v>
      </c>
      <c r="O319" s="5">
        <v>244</v>
      </c>
      <c r="P319" s="5">
        <v>127</v>
      </c>
      <c r="Q319" s="5">
        <v>47</v>
      </c>
      <c r="R319" s="5"/>
      <c r="S319" s="5"/>
      <c r="T319" s="5"/>
      <c r="U319" s="5"/>
      <c r="V319" s="5"/>
      <c r="W319" s="5">
        <v>25</v>
      </c>
    </row>
    <row r="320" spans="1:23">
      <c r="A320" s="3" t="s">
        <v>127</v>
      </c>
      <c r="B320" s="3" t="s">
        <v>55</v>
      </c>
      <c r="C320" s="3" t="s">
        <v>71</v>
      </c>
      <c r="L320" s="4">
        <v>51.063829787234042</v>
      </c>
      <c r="M320" s="5"/>
      <c r="N320" s="5">
        <v>1333</v>
      </c>
      <c r="O320" s="5">
        <v>1329</v>
      </c>
      <c r="P320" s="5">
        <v>270</v>
      </c>
      <c r="Q320" s="5">
        <v>165</v>
      </c>
      <c r="R320" s="5"/>
      <c r="S320" s="5"/>
      <c r="T320" s="5"/>
      <c r="U320" s="5"/>
      <c r="V320" s="5"/>
      <c r="W320" s="5">
        <v>125</v>
      </c>
    </row>
    <row r="321" spans="1:23">
      <c r="A321" s="3" t="s">
        <v>127</v>
      </c>
      <c r="B321" s="3" t="s">
        <v>55</v>
      </c>
      <c r="C321" s="3" t="s">
        <v>72</v>
      </c>
      <c r="L321" s="4">
        <v>60.987903225806448</v>
      </c>
      <c r="M321" s="5"/>
      <c r="N321" s="5">
        <v>3021</v>
      </c>
      <c r="O321" s="5">
        <v>2659</v>
      </c>
      <c r="P321" s="5">
        <v>5140</v>
      </c>
      <c r="Q321" s="5">
        <v>604</v>
      </c>
      <c r="R321" s="5"/>
      <c r="S321" s="5"/>
      <c r="T321" s="5"/>
      <c r="U321" s="5"/>
      <c r="V321" s="5"/>
      <c r="W321" s="5">
        <v>547</v>
      </c>
    </row>
    <row r="322" spans="1:23">
      <c r="A322" s="3" t="s">
        <v>127</v>
      </c>
      <c r="B322" s="3" t="s">
        <v>55</v>
      </c>
      <c r="C322" s="3" t="s">
        <v>91</v>
      </c>
      <c r="L322" s="4">
        <v>73.529411764705884</v>
      </c>
      <c r="M322" s="5"/>
      <c r="N322" s="5">
        <v>629</v>
      </c>
      <c r="O322" s="5">
        <v>734</v>
      </c>
      <c r="P322" s="5">
        <v>30</v>
      </c>
      <c r="Q322" s="5">
        <v>68</v>
      </c>
      <c r="R322" s="5"/>
      <c r="S322" s="5"/>
      <c r="T322" s="5"/>
      <c r="U322" s="5"/>
      <c r="V322" s="5"/>
      <c r="W322" s="5">
        <v>52</v>
      </c>
    </row>
    <row r="323" spans="1:23">
      <c r="A323" s="3" t="s">
        <v>127</v>
      </c>
      <c r="B323" s="3" t="s">
        <v>55</v>
      </c>
      <c r="C323" s="3" t="s">
        <v>73</v>
      </c>
      <c r="L323" s="4">
        <v>55.018587360594793</v>
      </c>
      <c r="M323" s="5"/>
      <c r="N323" s="5">
        <v>1934</v>
      </c>
      <c r="O323" s="5">
        <v>560</v>
      </c>
      <c r="P323" s="5">
        <v>157</v>
      </c>
      <c r="Q323" s="5">
        <v>201</v>
      </c>
      <c r="R323" s="5"/>
      <c r="S323" s="5"/>
      <c r="T323" s="5"/>
      <c r="U323" s="5"/>
      <c r="V323" s="5"/>
      <c r="W323" s="5">
        <v>83</v>
      </c>
    </row>
    <row r="324" spans="1:23">
      <c r="A324" s="3" t="s">
        <v>127</v>
      </c>
      <c r="B324" s="3" t="s">
        <v>55</v>
      </c>
      <c r="C324" s="3" t="s">
        <v>75</v>
      </c>
      <c r="L324" s="4">
        <v>53.216374269005854</v>
      </c>
      <c r="M324" s="5"/>
      <c r="N324" s="5">
        <v>771</v>
      </c>
      <c r="O324" s="5">
        <v>862</v>
      </c>
      <c r="P324" s="5">
        <v>128</v>
      </c>
      <c r="Q324" s="5">
        <v>99</v>
      </c>
      <c r="R324" s="5"/>
      <c r="S324" s="5"/>
      <c r="T324" s="5"/>
      <c r="U324" s="5"/>
      <c r="V324" s="5"/>
      <c r="W324" s="5">
        <v>15</v>
      </c>
    </row>
    <row r="325" spans="1:23">
      <c r="A325" s="3" t="s">
        <v>127</v>
      </c>
      <c r="B325" s="3" t="s">
        <v>55</v>
      </c>
      <c r="C325" s="3" t="s">
        <v>92</v>
      </c>
      <c r="L325" s="4">
        <v>72.514619883040936</v>
      </c>
      <c r="M325" s="5"/>
      <c r="N325" s="5">
        <v>1555</v>
      </c>
      <c r="O325" s="5">
        <v>2662</v>
      </c>
      <c r="P325" s="5">
        <v>436</v>
      </c>
      <c r="Q325" s="5">
        <v>242</v>
      </c>
      <c r="R325" s="5"/>
      <c r="S325" s="5"/>
      <c r="T325" s="5"/>
      <c r="U325" s="5"/>
      <c r="V325" s="5"/>
      <c r="W325" s="5">
        <v>103</v>
      </c>
    </row>
    <row r="326" spans="1:23">
      <c r="A326" s="3" t="s">
        <v>127</v>
      </c>
      <c r="B326" s="3" t="s">
        <v>55</v>
      </c>
      <c r="C326" s="3" t="s">
        <v>93</v>
      </c>
      <c r="L326" s="4">
        <v>70</v>
      </c>
      <c r="M326" s="5"/>
      <c r="N326" s="5">
        <v>483</v>
      </c>
      <c r="O326" s="5">
        <v>31</v>
      </c>
      <c r="P326" s="5">
        <v>103</v>
      </c>
      <c r="Q326" s="5">
        <v>39</v>
      </c>
      <c r="R326" s="5"/>
      <c r="S326" s="5"/>
      <c r="T326" s="5"/>
      <c r="U326" s="5"/>
      <c r="V326" s="5"/>
      <c r="W326" s="5">
        <v>5</v>
      </c>
    </row>
    <row r="327" spans="1:23">
      <c r="A327" s="3" t="s">
        <v>127</v>
      </c>
      <c r="B327" s="3" t="s">
        <v>55</v>
      </c>
      <c r="C327" s="3" t="s">
        <v>94</v>
      </c>
      <c r="L327" s="4">
        <v>71.204188481675388</v>
      </c>
      <c r="M327" s="5"/>
      <c r="N327" s="5">
        <v>1181</v>
      </c>
      <c r="O327" s="5">
        <v>1182</v>
      </c>
      <c r="P327" s="5">
        <v>126</v>
      </c>
      <c r="Q327" s="5">
        <v>323</v>
      </c>
      <c r="R327" s="5"/>
      <c r="S327" s="5"/>
      <c r="T327" s="5"/>
      <c r="U327" s="5"/>
      <c r="V327" s="5"/>
      <c r="W327" s="5">
        <v>10</v>
      </c>
    </row>
    <row r="328" spans="1:23">
      <c r="A328" s="3" t="s">
        <v>127</v>
      </c>
      <c r="B328" s="3" t="s">
        <v>55</v>
      </c>
      <c r="C328" s="3" t="s">
        <v>95</v>
      </c>
      <c r="L328" s="4">
        <v>58.82352941176471</v>
      </c>
      <c r="M328" s="5"/>
      <c r="N328" s="5">
        <v>638</v>
      </c>
      <c r="O328" s="5">
        <v>213</v>
      </c>
      <c r="P328" s="5">
        <v>58</v>
      </c>
      <c r="Q328" s="5">
        <v>17</v>
      </c>
      <c r="R328" s="5"/>
      <c r="S328" s="5"/>
      <c r="T328" s="5"/>
      <c r="U328" s="5"/>
      <c r="V328" s="5"/>
      <c r="W328" s="5">
        <v>32</v>
      </c>
    </row>
    <row r="329" spans="1:23">
      <c r="A329" s="3" t="s">
        <v>127</v>
      </c>
      <c r="B329" s="3" t="s">
        <v>55</v>
      </c>
      <c r="C329" s="3" t="s">
        <v>96</v>
      </c>
      <c r="L329" s="4">
        <v>57.575757575757578</v>
      </c>
      <c r="M329" s="5"/>
      <c r="N329" s="5">
        <v>620</v>
      </c>
      <c r="O329" s="5">
        <v>317</v>
      </c>
      <c r="P329" s="5">
        <v>94</v>
      </c>
      <c r="Q329" s="5">
        <v>19</v>
      </c>
      <c r="R329" s="5"/>
      <c r="S329" s="5"/>
      <c r="T329" s="5"/>
      <c r="U329" s="5"/>
      <c r="V329" s="5"/>
      <c r="W329" s="5">
        <v>3</v>
      </c>
    </row>
    <row r="330" spans="1:23">
      <c r="A330" s="3" t="s">
        <v>127</v>
      </c>
      <c r="B330" s="3" t="s">
        <v>55</v>
      </c>
      <c r="C330" s="3" t="s">
        <v>97</v>
      </c>
      <c r="L330" s="4">
        <v>66.666666666666657</v>
      </c>
      <c r="M330" s="5"/>
      <c r="N330" s="5">
        <v>653</v>
      </c>
      <c r="O330" s="5">
        <v>225</v>
      </c>
      <c r="P330" s="5">
        <v>59</v>
      </c>
      <c r="Q330" s="5">
        <v>56</v>
      </c>
      <c r="R330" s="5"/>
      <c r="S330" s="5"/>
      <c r="T330" s="5"/>
      <c r="U330" s="5"/>
      <c r="V330" s="5"/>
      <c r="W330" s="5">
        <v>37</v>
      </c>
    </row>
    <row r="331" spans="1:23">
      <c r="A331" s="3" t="s">
        <v>127</v>
      </c>
      <c r="B331" s="3" t="s">
        <v>55</v>
      </c>
      <c r="C331" s="3" t="s">
        <v>55</v>
      </c>
      <c r="L331" s="4">
        <v>49.892473118279568</v>
      </c>
      <c r="M331" s="5"/>
      <c r="N331" s="5">
        <v>16882</v>
      </c>
      <c r="O331" s="5">
        <v>17874</v>
      </c>
      <c r="P331" s="5">
        <v>10567</v>
      </c>
      <c r="Q331" s="5">
        <v>4399</v>
      </c>
      <c r="R331" s="5"/>
      <c r="S331" s="5"/>
      <c r="T331" s="5"/>
      <c r="U331" s="5"/>
      <c r="V331" s="5"/>
      <c r="W331" s="5">
        <v>2136</v>
      </c>
    </row>
    <row r="332" spans="1:23">
      <c r="A332" s="3" t="s">
        <v>127</v>
      </c>
      <c r="B332" s="3" t="s">
        <v>55</v>
      </c>
      <c r="C332" s="3" t="s">
        <v>98</v>
      </c>
      <c r="L332" s="4">
        <v>71.812080536912745</v>
      </c>
      <c r="M332" s="5"/>
      <c r="N332" s="5">
        <v>1075</v>
      </c>
      <c r="O332" s="5">
        <v>701</v>
      </c>
      <c r="P332" s="5">
        <v>133</v>
      </c>
      <c r="Q332" s="5">
        <v>68</v>
      </c>
      <c r="R332" s="5"/>
      <c r="S332" s="5"/>
      <c r="T332" s="5"/>
      <c r="U332" s="5"/>
      <c r="V332" s="5"/>
      <c r="W332" s="5">
        <v>171</v>
      </c>
    </row>
    <row r="333" spans="1:23">
      <c r="A333" s="3" t="s">
        <v>127</v>
      </c>
      <c r="B333" s="3" t="s">
        <v>55</v>
      </c>
      <c r="C333" s="3" t="s">
        <v>99</v>
      </c>
      <c r="L333" s="4">
        <v>58.333333333333336</v>
      </c>
      <c r="M333" s="5"/>
      <c r="N333" s="5">
        <v>241</v>
      </c>
      <c r="O333" s="5">
        <v>167</v>
      </c>
      <c r="P333" s="5">
        <v>1</v>
      </c>
      <c r="Q333" s="5">
        <v>12</v>
      </c>
      <c r="R333" s="5"/>
      <c r="S333" s="5"/>
      <c r="T333" s="5"/>
      <c r="U333" s="5"/>
      <c r="V333" s="5"/>
      <c r="W333" s="5">
        <v>20</v>
      </c>
    </row>
    <row r="334" spans="1:23">
      <c r="A334" s="3" t="s">
        <v>127</v>
      </c>
      <c r="B334" s="3" t="s">
        <v>55</v>
      </c>
      <c r="C334" s="3" t="s">
        <v>76</v>
      </c>
      <c r="L334" s="4">
        <v>80.14705882352942</v>
      </c>
      <c r="M334" s="5"/>
      <c r="N334" s="5">
        <v>1346</v>
      </c>
      <c r="O334" s="5">
        <v>369</v>
      </c>
      <c r="P334" s="5">
        <v>203</v>
      </c>
      <c r="Q334" s="5">
        <v>191</v>
      </c>
      <c r="R334" s="5"/>
      <c r="S334" s="5"/>
      <c r="T334" s="5"/>
      <c r="U334" s="5"/>
      <c r="V334" s="5"/>
      <c r="W334" s="5">
        <v>31</v>
      </c>
    </row>
    <row r="335" spans="1:23">
      <c r="A335" s="3" t="s">
        <v>127</v>
      </c>
      <c r="B335" s="3" t="s">
        <v>55</v>
      </c>
      <c r="C335" s="3" t="s">
        <v>100</v>
      </c>
      <c r="L335" s="4">
        <v>56.78119349005425</v>
      </c>
      <c r="M335" s="5"/>
      <c r="N335" s="5">
        <v>3070</v>
      </c>
      <c r="O335" s="5">
        <v>1284</v>
      </c>
      <c r="P335" s="5">
        <v>1111</v>
      </c>
      <c r="Q335" s="5">
        <v>437</v>
      </c>
      <c r="R335" s="5"/>
      <c r="S335" s="5"/>
      <c r="T335" s="5"/>
      <c r="U335" s="5"/>
      <c r="V335" s="5"/>
      <c r="W335" s="5">
        <v>206</v>
      </c>
    </row>
    <row r="336" spans="1:23">
      <c r="A336" s="3" t="s">
        <v>127</v>
      </c>
      <c r="B336" s="3" t="s">
        <v>55</v>
      </c>
      <c r="C336" s="3" t="s">
        <v>101</v>
      </c>
      <c r="L336" s="4">
        <v>75.806451612903231</v>
      </c>
      <c r="M336" s="5"/>
      <c r="N336" s="5">
        <v>668</v>
      </c>
      <c r="O336" s="5">
        <v>167</v>
      </c>
      <c r="P336" s="5">
        <v>44</v>
      </c>
      <c r="Q336" s="5">
        <v>9</v>
      </c>
      <c r="R336" s="5"/>
      <c r="S336" s="5"/>
      <c r="T336" s="5"/>
      <c r="U336" s="5"/>
      <c r="V336" s="5"/>
      <c r="W336" s="5">
        <v>20</v>
      </c>
    </row>
    <row r="337" spans="1:32">
      <c r="A337" s="3" t="s">
        <v>127</v>
      </c>
      <c r="B337" s="3" t="s">
        <v>55</v>
      </c>
      <c r="C337" s="3" t="s">
        <v>77</v>
      </c>
      <c r="L337" s="4">
        <v>60.270880361173816</v>
      </c>
      <c r="M337" s="5"/>
      <c r="N337" s="5">
        <v>2238</v>
      </c>
      <c r="O337" s="5">
        <v>2083</v>
      </c>
      <c r="P337" s="5">
        <v>364</v>
      </c>
      <c r="Q337" s="5">
        <v>392</v>
      </c>
      <c r="R337" s="5"/>
      <c r="S337" s="5"/>
      <c r="T337" s="5"/>
      <c r="U337" s="5"/>
      <c r="V337" s="5"/>
      <c r="W337" s="5">
        <v>45</v>
      </c>
    </row>
    <row r="338" spans="1:32" s="6" customFormat="1">
      <c r="A338" s="6" t="s">
        <v>127</v>
      </c>
      <c r="B338" s="6" t="s">
        <v>55</v>
      </c>
      <c r="C338" s="6" t="s">
        <v>55</v>
      </c>
      <c r="D338" s="6">
        <v>1870</v>
      </c>
      <c r="E338" s="6">
        <v>11377</v>
      </c>
      <c r="F338" s="6">
        <v>109</v>
      </c>
      <c r="G338" s="6">
        <v>19</v>
      </c>
      <c r="H338" s="6">
        <v>11249</v>
      </c>
      <c r="I338" s="6">
        <v>236229</v>
      </c>
      <c r="J338" s="6">
        <v>228440</v>
      </c>
      <c r="K338" s="6">
        <v>7789</v>
      </c>
      <c r="L338" s="11">
        <v>61.1</v>
      </c>
      <c r="M338" s="11"/>
      <c r="N338" s="8">
        <v>93403</v>
      </c>
      <c r="O338" s="8">
        <v>78609</v>
      </c>
      <c r="P338" s="8">
        <v>30667</v>
      </c>
      <c r="Q338" s="8">
        <v>18953</v>
      </c>
      <c r="R338" s="11"/>
      <c r="S338" s="11"/>
      <c r="T338" s="11"/>
      <c r="U338" s="11"/>
      <c r="V338" s="11"/>
      <c r="W338" s="8">
        <v>6808</v>
      </c>
      <c r="X338" s="6">
        <v>21</v>
      </c>
      <c r="Z338" s="6">
        <v>9</v>
      </c>
      <c r="AA338" s="6">
        <v>8</v>
      </c>
      <c r="AB338" s="6">
        <v>3</v>
      </c>
      <c r="AC338" s="6">
        <v>1</v>
      </c>
    </row>
    <row r="339" spans="1:32" s="6" customFormat="1">
      <c r="A339" s="6" t="s">
        <v>128</v>
      </c>
      <c r="B339" s="6" t="s">
        <v>13</v>
      </c>
      <c r="C339" s="6" t="s">
        <v>13</v>
      </c>
      <c r="D339" s="6">
        <f>D281</f>
        <v>25316</v>
      </c>
      <c r="E339" s="6">
        <f t="shared" ref="E339:H339" si="66">E281</f>
        <v>12767</v>
      </c>
      <c r="F339" s="6">
        <f t="shared" si="66"/>
        <v>111</v>
      </c>
      <c r="G339" s="6">
        <f t="shared" si="66"/>
        <v>14</v>
      </c>
      <c r="H339" s="6">
        <f t="shared" si="66"/>
        <v>12642</v>
      </c>
      <c r="L339" s="6">
        <f t="shared" ref="L339" si="67">L281</f>
        <v>51.8</v>
      </c>
      <c r="M339" s="13">
        <f>M281/$J281*$H281</f>
        <v>641.59605699281133</v>
      </c>
      <c r="N339" s="13">
        <f>N281/$J281*$H281</f>
        <v>2932.0776548577333</v>
      </c>
      <c r="O339" s="13">
        <f t="shared" ref="O339:Q339" si="68">O281/$J281*$H281</f>
        <v>1905.6328009986655</v>
      </c>
      <c r="P339" s="13">
        <f t="shared" si="68"/>
        <v>3552.4141535017866</v>
      </c>
      <c r="Q339" s="13">
        <f t="shared" si="68"/>
        <v>2048.3185398820542</v>
      </c>
      <c r="R339" s="11"/>
      <c r="S339" s="13">
        <f>S281/$J281*$H281</f>
        <v>589.13646420730925</v>
      </c>
      <c r="T339" s="11"/>
      <c r="U339" s="11"/>
      <c r="V339" s="11"/>
      <c r="W339" s="13">
        <f>W281/$J281*$H281</f>
        <v>972.82432955964009</v>
      </c>
      <c r="X339" s="6">
        <f>X281</f>
        <v>29</v>
      </c>
      <c r="Y339" s="6">
        <f>Y281</f>
        <v>1</v>
      </c>
      <c r="Z339" s="6">
        <f t="shared" ref="Z339:AC339" si="69">Z281</f>
        <v>7</v>
      </c>
      <c r="AA339" s="6">
        <f t="shared" si="69"/>
        <v>4</v>
      </c>
      <c r="AB339" s="6">
        <f t="shared" si="69"/>
        <v>9</v>
      </c>
      <c r="AC339" s="6">
        <f t="shared" si="69"/>
        <v>5</v>
      </c>
      <c r="AE339" s="6">
        <f>AE281</f>
        <v>1</v>
      </c>
      <c r="AF339" s="6">
        <f>AF281</f>
        <v>2</v>
      </c>
    </row>
    <row r="340" spans="1:32" s="6" customFormat="1">
      <c r="A340" s="6" t="s">
        <v>128</v>
      </c>
      <c r="B340" s="6" t="s">
        <v>41</v>
      </c>
      <c r="C340" s="6" t="s">
        <v>41</v>
      </c>
      <c r="D340" s="6">
        <f>D301</f>
        <v>7186</v>
      </c>
      <c r="E340" s="6">
        <f t="shared" ref="E340:H340" si="70">E301</f>
        <v>3818</v>
      </c>
      <c r="F340" s="6">
        <f t="shared" si="70"/>
        <v>32</v>
      </c>
      <c r="G340" s="6">
        <f t="shared" si="70"/>
        <v>4</v>
      </c>
      <c r="H340" s="6">
        <f t="shared" si="70"/>
        <v>3782</v>
      </c>
      <c r="L340" s="6">
        <f t="shared" ref="L340" si="71">L301</f>
        <v>53.4</v>
      </c>
      <c r="M340" s="13"/>
      <c r="N340" s="13">
        <f>N301/$J301*$H301</f>
        <v>1231.2625613079019</v>
      </c>
      <c r="O340" s="13">
        <f t="shared" ref="O340:Q340" si="72">O301/$J301*$H301</f>
        <v>748.56806539509535</v>
      </c>
      <c r="P340" s="13">
        <f t="shared" si="72"/>
        <v>1022.9949318801091</v>
      </c>
      <c r="Q340" s="13">
        <f t="shared" si="72"/>
        <v>779.17444141689373</v>
      </c>
      <c r="R340" s="11"/>
      <c r="S340" s="13"/>
      <c r="T340" s="11"/>
      <c r="U340" s="11"/>
      <c r="V340" s="11"/>
      <c r="W340" s="13"/>
      <c r="X340" s="6">
        <f>X301</f>
        <v>10</v>
      </c>
      <c r="Z340" s="6">
        <f t="shared" ref="Z340:AC340" si="73">Z301</f>
        <v>3</v>
      </c>
      <c r="AA340" s="6">
        <f t="shared" si="73"/>
        <v>2</v>
      </c>
      <c r="AB340" s="6">
        <f t="shared" si="73"/>
        <v>3</v>
      </c>
      <c r="AC340" s="6">
        <f t="shared" si="73"/>
        <v>2</v>
      </c>
    </row>
    <row r="341" spans="1:32" s="6" customFormat="1">
      <c r="A341" s="6" t="s">
        <v>128</v>
      </c>
      <c r="B341" s="9" t="s">
        <v>55</v>
      </c>
      <c r="C341" s="9" t="s">
        <v>55</v>
      </c>
      <c r="D341" s="6">
        <f>D338</f>
        <v>1870</v>
      </c>
      <c r="E341" s="6">
        <f t="shared" ref="E341:H341" si="74">E338</f>
        <v>11377</v>
      </c>
      <c r="F341" s="6">
        <f t="shared" si="74"/>
        <v>109</v>
      </c>
      <c r="G341" s="6">
        <f t="shared" si="74"/>
        <v>19</v>
      </c>
      <c r="H341" s="6">
        <f t="shared" si="74"/>
        <v>11249</v>
      </c>
      <c r="L341" s="6">
        <f t="shared" ref="L341" si="75">L338</f>
        <v>61.1</v>
      </c>
      <c r="M341" s="13"/>
      <c r="N341" s="13">
        <f>N338/$J338*$H338</f>
        <v>4599.414931710734</v>
      </c>
      <c r="O341" s="13">
        <f t="shared" ref="O341:Q341" si="76">O338/$J338*$H338</f>
        <v>3870.9185825599716</v>
      </c>
      <c r="P341" s="13">
        <f t="shared" si="76"/>
        <v>1510.1255603221853</v>
      </c>
      <c r="Q341" s="13">
        <f t="shared" si="76"/>
        <v>933.29669497461043</v>
      </c>
      <c r="R341" s="11"/>
      <c r="S341" s="13"/>
      <c r="T341" s="11"/>
      <c r="U341" s="11"/>
      <c r="V341" s="11"/>
      <c r="W341" s="13">
        <f>W338/$J338*$H338</f>
        <v>335.24423043249868</v>
      </c>
      <c r="X341" s="6">
        <f>X338</f>
        <v>21</v>
      </c>
      <c r="Z341" s="6">
        <f t="shared" ref="Z341:AC341" si="77">Z338</f>
        <v>9</v>
      </c>
      <c r="AA341" s="6">
        <f t="shared" si="77"/>
        <v>8</v>
      </c>
      <c r="AB341" s="6">
        <f t="shared" si="77"/>
        <v>3</v>
      </c>
      <c r="AC341" s="6">
        <f t="shared" si="77"/>
        <v>1</v>
      </c>
    </row>
    <row r="342" spans="1:32" s="6" customFormat="1">
      <c r="A342" s="6" t="s">
        <v>128</v>
      </c>
      <c r="B342" s="6" t="s">
        <v>78</v>
      </c>
      <c r="C342" s="6" t="s">
        <v>78</v>
      </c>
      <c r="D342" s="6">
        <f>SUM(D339:D341)</f>
        <v>34372</v>
      </c>
      <c r="E342" s="6">
        <f t="shared" ref="E342:H342" si="78">SUM(E339:E341)</f>
        <v>27962</v>
      </c>
      <c r="F342" s="6">
        <f t="shared" si="78"/>
        <v>252</v>
      </c>
      <c r="G342" s="6">
        <f t="shared" si="78"/>
        <v>37</v>
      </c>
      <c r="H342" s="6">
        <f t="shared" si="78"/>
        <v>27673</v>
      </c>
      <c r="L342" s="7">
        <f>E342/D342*100</f>
        <v>81.351099732340288</v>
      </c>
      <c r="M342" s="14">
        <f t="shared" ref="M342:N342" si="79">SUM(M339:M341)</f>
        <v>641.59605699281133</v>
      </c>
      <c r="N342" s="14">
        <f t="shared" si="79"/>
        <v>8762.7551478763689</v>
      </c>
      <c r="O342" s="14">
        <f t="shared" ref="O342" si="80">SUM(O339:O341)</f>
        <v>6525.119448953732</v>
      </c>
      <c r="P342" s="14">
        <f t="shared" ref="P342" si="81">SUM(P339:P341)</f>
        <v>6085.5346457040814</v>
      </c>
      <c r="Q342" s="14">
        <f t="shared" ref="Q342" si="82">SUM(Q339:Q341)</f>
        <v>3760.7896762735586</v>
      </c>
      <c r="R342" s="10"/>
      <c r="S342" s="14">
        <f t="shared" ref="S342" si="83">SUM(S339:S341)</f>
        <v>589.13646420730925</v>
      </c>
      <c r="T342" s="10"/>
      <c r="U342" s="10"/>
      <c r="V342" s="10"/>
      <c r="W342" s="14">
        <f t="shared" ref="W342" si="84">SUM(W339:W341)</f>
        <v>1308.0685599921387</v>
      </c>
      <c r="X342" s="6">
        <f>SUM(X339:X341)</f>
        <v>60</v>
      </c>
      <c r="Y342" s="6">
        <f>SUM(Y339:Y341)</f>
        <v>1</v>
      </c>
      <c r="Z342" s="6">
        <f t="shared" ref="Z342:AC342" si="85">SUM(Z339:Z341)</f>
        <v>19</v>
      </c>
      <c r="AA342" s="6">
        <f t="shared" si="85"/>
        <v>14</v>
      </c>
      <c r="AB342" s="6">
        <f t="shared" si="85"/>
        <v>15</v>
      </c>
      <c r="AC342" s="6">
        <f t="shared" si="85"/>
        <v>8</v>
      </c>
      <c r="AE342" s="6">
        <f>SUM(AE339:AE341)</f>
        <v>1</v>
      </c>
      <c r="AF342" s="6">
        <f>SUM(AF339:AF341)</f>
        <v>2</v>
      </c>
    </row>
  </sheetData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Lublin</dc:creator>
  <cp:lastModifiedBy>David Lublin</cp:lastModifiedBy>
  <dcterms:created xsi:type="dcterms:W3CDTF">2013-09-22T16:00:12Z</dcterms:created>
  <dcterms:modified xsi:type="dcterms:W3CDTF">2013-10-15T00:26:00Z</dcterms:modified>
</cp:coreProperties>
</file>